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9040" windowHeight="15840" firstSheet="1" activeTab="1"/>
  </bookViews>
  <sheets>
    <sheet name="выборы Гос.Дума" sheetId="2" state="hidden" r:id="rId1"/>
    <sheet name="Радио (кандидат)" sheetId="9" r:id="rId2"/>
    <sheet name="Россия-24" sheetId="4" state="hidden" r:id="rId3"/>
    <sheet name="Маяк" sheetId="5" state="hidden" r:id="rId4"/>
  </sheets>
  <definedNames>
    <definedName name="_xlnm.Print_Titles" localSheetId="1">'Радио (кандидат)'!#REF!</definedName>
    <definedName name="_xlnm.Print_Area" localSheetId="1">'Радио (кандидат)'!$A$1:$AE$133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28" i="9" l="1"/>
  <c r="AB128" i="9"/>
  <c r="AA128" i="9"/>
  <c r="Z128" i="9"/>
  <c r="Y128" i="9"/>
  <c r="X128" i="9"/>
  <c r="W128" i="9"/>
  <c r="V128" i="9"/>
  <c r="U128" i="9"/>
  <c r="T128" i="9"/>
  <c r="S128" i="9"/>
  <c r="R128" i="9"/>
  <c r="Q128" i="9"/>
  <c r="P128" i="9"/>
  <c r="O128" i="9"/>
  <c r="N128" i="9"/>
  <c r="M128" i="9"/>
  <c r="L128" i="9"/>
  <c r="K128" i="9"/>
  <c r="J128" i="9"/>
  <c r="I128" i="9"/>
  <c r="H128" i="9"/>
  <c r="G128" i="9"/>
  <c r="F128" i="9"/>
  <c r="E128" i="9"/>
  <c r="D128" i="9"/>
  <c r="C128" i="9"/>
  <c r="B128" i="9"/>
  <c r="AD127" i="9"/>
  <c r="AD126" i="9"/>
  <c r="AD125" i="9"/>
  <c r="AC109" i="9"/>
  <c r="AB109" i="9"/>
  <c r="AA109" i="9"/>
  <c r="Z109" i="9"/>
  <c r="Y109" i="9"/>
  <c r="X109" i="9"/>
  <c r="W109" i="9"/>
  <c r="V109" i="9"/>
  <c r="U109" i="9"/>
  <c r="T109" i="9"/>
  <c r="S109" i="9"/>
  <c r="R109" i="9"/>
  <c r="Q109" i="9"/>
  <c r="P109" i="9"/>
  <c r="O109" i="9"/>
  <c r="N109" i="9"/>
  <c r="M109" i="9"/>
  <c r="L109" i="9"/>
  <c r="K109" i="9"/>
  <c r="J109" i="9"/>
  <c r="I109" i="9"/>
  <c r="H109" i="9"/>
  <c r="G109" i="9"/>
  <c r="F109" i="9"/>
  <c r="E109" i="9"/>
  <c r="D109" i="9"/>
  <c r="C109" i="9"/>
  <c r="B109" i="9"/>
  <c r="AD108" i="9"/>
  <c r="AD107" i="9"/>
  <c r="AD106" i="9"/>
  <c r="AC90" i="9"/>
  <c r="AB90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B90" i="9"/>
  <c r="AD89" i="9"/>
  <c r="AD90" i="9" s="1"/>
  <c r="AD91" i="9" s="1"/>
  <c r="AD88" i="9"/>
  <c r="AD87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F71" i="9"/>
  <c r="E71" i="9"/>
  <c r="D71" i="9"/>
  <c r="C71" i="9"/>
  <c r="B71" i="9"/>
  <c r="AD70" i="9"/>
  <c r="AD69" i="9"/>
  <c r="AD68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C52" i="9"/>
  <c r="B52" i="9"/>
  <c r="AD51" i="9"/>
  <c r="AD50" i="9"/>
  <c r="AD49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AD32" i="9"/>
  <c r="AD31" i="9"/>
  <c r="AD30" i="9"/>
  <c r="AD52" i="9" l="1"/>
  <c r="AD53" i="9" s="1"/>
  <c r="AD128" i="9"/>
  <c r="AD129" i="9" s="1"/>
  <c r="AD33" i="9"/>
  <c r="AD34" i="9" s="1"/>
  <c r="AD109" i="9"/>
  <c r="AD110" i="9" s="1"/>
  <c r="AD71" i="9"/>
  <c r="AD72" i="9" s="1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D13" i="9"/>
  <c r="AD12" i="9"/>
  <c r="AD11" i="9"/>
  <c r="AD14" i="9" l="1"/>
  <c r="AD15" i="9" s="1"/>
  <c r="BJ31" i="5"/>
  <c r="BI31" i="5"/>
  <c r="BH31" i="5"/>
  <c r="BG31" i="5"/>
  <c r="BJ30" i="5"/>
  <c r="BI30" i="5"/>
  <c r="BH30" i="5"/>
  <c r="BG30" i="5"/>
  <c r="BJ29" i="5"/>
  <c r="BI29" i="5"/>
  <c r="BH29" i="5"/>
  <c r="BG29" i="5"/>
  <c r="BJ28" i="5"/>
  <c r="BI28" i="5"/>
  <c r="BH28" i="5"/>
  <c r="BG28" i="5"/>
  <c r="BJ27" i="5"/>
  <c r="BI27" i="5"/>
  <c r="BH27" i="5"/>
  <c r="BG27" i="5"/>
  <c r="BJ26" i="5"/>
  <c r="BI26" i="5"/>
  <c r="BH26" i="5"/>
  <c r="BG26" i="5"/>
  <c r="BJ25" i="5"/>
  <c r="BI25" i="5"/>
  <c r="BH25" i="5"/>
  <c r="BG25" i="5"/>
  <c r="BJ24" i="5"/>
  <c r="BI24" i="5"/>
  <c r="BH24" i="5"/>
  <c r="BG24" i="5"/>
  <c r="BJ23" i="5"/>
  <c r="BI23" i="5"/>
  <c r="BH23" i="5"/>
  <c r="BG23" i="5"/>
  <c r="BJ22" i="5"/>
  <c r="BI22" i="5"/>
  <c r="BH22" i="5"/>
  <c r="BG22" i="5"/>
  <c r="BJ21" i="5"/>
  <c r="BI21" i="5"/>
  <c r="BH21" i="5"/>
  <c r="BG21" i="5"/>
  <c r="BJ20" i="5"/>
  <c r="BI20" i="5"/>
  <c r="BH20" i="5"/>
  <c r="BG20" i="5"/>
  <c r="BJ19" i="5"/>
  <c r="BI19" i="5"/>
  <c r="BH19" i="5"/>
  <c r="BG19" i="5"/>
  <c r="BJ18" i="5"/>
  <c r="BI18" i="5"/>
  <c r="BH18" i="5"/>
  <c r="BG18" i="5"/>
  <c r="BJ17" i="5"/>
  <c r="BI17" i="5"/>
  <c r="BH17" i="5"/>
  <c r="BG17" i="5"/>
  <c r="BJ16" i="5"/>
  <c r="BI16" i="5"/>
  <c r="BH16" i="5"/>
  <c r="BG16" i="5"/>
  <c r="BJ15" i="5"/>
  <c r="BI15" i="5"/>
  <c r="BH15" i="5"/>
  <c r="BG15" i="5"/>
  <c r="BJ14" i="5"/>
  <c r="BI14" i="5"/>
  <c r="BH14" i="5"/>
  <c r="BG14" i="5"/>
  <c r="BJ13" i="5"/>
  <c r="BI13" i="5"/>
  <c r="BH13" i="5"/>
  <c r="BG13" i="5"/>
  <c r="BJ12" i="5"/>
  <c r="BI12" i="5"/>
  <c r="BH12" i="5"/>
  <c r="BG12" i="5"/>
  <c r="BJ11" i="5"/>
  <c r="BI11" i="5"/>
  <c r="BH11" i="5"/>
  <c r="BG11" i="5"/>
  <c r="BJ10" i="5"/>
  <c r="BI10" i="5"/>
  <c r="BH10" i="5"/>
  <c r="BG10" i="5"/>
  <c r="BJ9" i="5"/>
  <c r="BI9" i="5"/>
  <c r="BH9" i="5"/>
  <c r="BG9" i="5"/>
  <c r="BJ8" i="5"/>
  <c r="BI8" i="5"/>
  <c r="BH8" i="5"/>
  <c r="BG8" i="5"/>
  <c r="BJ7" i="5"/>
  <c r="BI7" i="5"/>
  <c r="BH7" i="5"/>
  <c r="BG7" i="5"/>
  <c r="BJ6" i="5"/>
  <c r="BI6" i="5"/>
  <c r="BH6" i="5"/>
  <c r="BG6" i="5"/>
  <c r="BJ5" i="5"/>
  <c r="BI5" i="5"/>
  <c r="BH5" i="5"/>
  <c r="BG5" i="5"/>
  <c r="BJ4" i="5"/>
  <c r="BJ35" i="5" s="1"/>
  <c r="BI4" i="5"/>
  <c r="BH4" i="5"/>
  <c r="BH34" i="5" s="1"/>
  <c r="BG4" i="5"/>
  <c r="BG34" i="5" s="1"/>
  <c r="AD5" i="4"/>
  <c r="AD6" i="4"/>
  <c r="AD7" i="4"/>
  <c r="AD8" i="4"/>
  <c r="AD9" i="4"/>
  <c r="AD10" i="4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C5" i="4"/>
  <c r="AC6" i="4"/>
  <c r="AC7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D4" i="4"/>
  <c r="AC4" i="4"/>
  <c r="AC35" i="4" s="1"/>
  <c r="AB5" i="4"/>
  <c r="AB6" i="4"/>
  <c r="AB7" i="4"/>
  <c r="AB8" i="4"/>
  <c r="AB9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4" i="4"/>
  <c r="AA5" i="4"/>
  <c r="AA6" i="4"/>
  <c r="AA7" i="4"/>
  <c r="AA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4" i="4"/>
  <c r="AB34" i="4" l="1"/>
  <c r="AD35" i="4"/>
  <c r="BI35" i="5"/>
  <c r="AA34" i="4"/>
</calcChain>
</file>

<file path=xl/sharedStrings.xml><?xml version="1.0" encoding="utf-8"?>
<sst xmlns="http://schemas.openxmlformats.org/spreadsheetml/2006/main" count="645" uniqueCount="93">
  <si>
    <t>дней до выборов</t>
  </si>
  <si>
    <t>кол-во рабочих дней</t>
  </si>
  <si>
    <t>дата</t>
  </si>
  <si>
    <t>день недели</t>
  </si>
  <si>
    <t>классическая реклама</t>
  </si>
  <si>
    <t>вс</t>
  </si>
  <si>
    <t>пн</t>
  </si>
  <si>
    <t>вт</t>
  </si>
  <si>
    <t>ср</t>
  </si>
  <si>
    <t>чт</t>
  </si>
  <si>
    <t>пт</t>
  </si>
  <si>
    <t>сб</t>
  </si>
  <si>
    <r>
      <t>новости</t>
    </r>
    <r>
      <rPr>
        <sz val="16"/>
        <rFont val="Arial Cyr"/>
        <charset val="204"/>
      </rPr>
      <t>*</t>
    </r>
  </si>
  <si>
    <t>МЕСТНОЕ ВРЕМЯ (БУДНИ)</t>
  </si>
  <si>
    <r>
      <t xml:space="preserve">МЕСТНОЕ ВРЕМЯ </t>
    </r>
    <r>
      <rPr>
        <b/>
        <sz val="12"/>
        <rFont val="Arial Cyr"/>
        <charset val="204"/>
      </rPr>
      <t>(ВОСКРЕСЕНЬЕ)</t>
    </r>
  </si>
  <si>
    <t>2,5  - 2 минуты 30 секунд</t>
  </si>
  <si>
    <t>3,5  -3 минуты 30 секунд</t>
  </si>
  <si>
    <t>4     - 4 минуты</t>
  </si>
  <si>
    <t>и т.д.</t>
  </si>
  <si>
    <r>
      <t xml:space="preserve">МЕСТНОЕ ВРЕМЯ </t>
    </r>
    <r>
      <rPr>
        <b/>
        <sz val="12"/>
        <rFont val="Arial Cyr"/>
        <charset val="204"/>
      </rPr>
      <t>(СУББОТА)</t>
    </r>
  </si>
  <si>
    <t>08.35-08.41</t>
  </si>
  <si>
    <t>14.30-14.50</t>
  </si>
  <si>
    <t>14.20-14.30</t>
  </si>
  <si>
    <t>11.10-11.20</t>
  </si>
  <si>
    <t>платная агитация Гос.Дума</t>
  </si>
  <si>
    <t>07.35-07.41</t>
  </si>
  <si>
    <t>Региональные блоки для проведения предвыборной агитации на платной и бесплатной основе в рамках Телеканала "Россия" (Россия 1)"</t>
  </si>
  <si>
    <t>11.35-11.55</t>
  </si>
  <si>
    <t>06.35-06.41</t>
  </si>
  <si>
    <t>17.30-17.50</t>
  </si>
  <si>
    <t>19.35-19.58</t>
  </si>
  <si>
    <t>07.40-08.00</t>
  </si>
  <si>
    <t>08.11-09.15</t>
  </si>
  <si>
    <t>10.20-11.00</t>
  </si>
  <si>
    <t>тематика*</t>
  </si>
  <si>
    <t>09.00-09.56 (доп.блок)</t>
  </si>
  <si>
    <t>05.35-05.41</t>
  </si>
  <si>
    <t>тематика</t>
  </si>
  <si>
    <t>бесплатная агитация Гос.Дума (парти)</t>
  </si>
  <si>
    <t>платная агитация Гос.Дума (кандидаты)</t>
  </si>
  <si>
    <t>бесплатная агитация Гос.Дума (кандидаты)</t>
  </si>
  <si>
    <t>платная агитация Гос.Дума (партии)</t>
  </si>
  <si>
    <t>бесплатные дебаты Гос.Дума (кандидаты)</t>
  </si>
  <si>
    <t>бесплатные дебаты Гос.Дума (партии)</t>
  </si>
  <si>
    <t xml:space="preserve">платная агитация Гос.Дума (партии) </t>
  </si>
  <si>
    <t xml:space="preserve">платная агитация Гос.Дума (кандидаты) </t>
  </si>
  <si>
    <t>Суммарно платная агитация Гос.Дума (партии)</t>
  </si>
  <si>
    <t>С уммарно платная агитация Гос.Дума (кандидаты)</t>
  </si>
  <si>
    <t>Суммарно бесплатная агитация Гос.Дума (партии)</t>
  </si>
  <si>
    <t>Суммарно бесплатная агитация Гос.Дума (кандидаты)</t>
  </si>
  <si>
    <t>Суммарно  бесплатные дебатыГос.Дума (кандидаты)</t>
  </si>
  <si>
    <t>Суммарно  бесплатные дебаты Гос.Дума (партии)</t>
  </si>
  <si>
    <r>
      <t>тематика</t>
    </r>
    <r>
      <rPr>
        <sz val="14"/>
        <rFont val="Arial Cyr"/>
        <charset val="204"/>
      </rPr>
      <t>*</t>
    </r>
  </si>
  <si>
    <t>бесплатная агитация партии</t>
  </si>
  <si>
    <t>бесплатная агитация кандидаты</t>
  </si>
  <si>
    <t>дебаты кандидаты</t>
  </si>
  <si>
    <t xml:space="preserve">платная агитация </t>
  </si>
  <si>
    <t>13.30-14.00</t>
  </si>
  <si>
    <t>12.00-12.30 (доп. блок)</t>
  </si>
  <si>
    <t>19.30-20.00</t>
  </si>
  <si>
    <t>21.30-22.00</t>
  </si>
  <si>
    <t>МОСКОВСКОЕ ВРЕМЯ (БУДНИ)</t>
  </si>
  <si>
    <t>Итого</t>
  </si>
  <si>
    <t>Сб</t>
  </si>
  <si>
    <t>Вс</t>
  </si>
  <si>
    <t>Пн</t>
  </si>
  <si>
    <t>Вт</t>
  </si>
  <si>
    <t>Ср</t>
  </si>
  <si>
    <t>Чт</t>
  </si>
  <si>
    <t>Пт</t>
  </si>
  <si>
    <t>Пакет 1</t>
  </si>
  <si>
    <t>сек</t>
  </si>
  <si>
    <t>мин</t>
  </si>
  <si>
    <t>05:00 - 11:00</t>
  </si>
  <si>
    <t>11:00 - 17:00</t>
  </si>
  <si>
    <t>17:00 - 22:00</t>
  </si>
  <si>
    <t>Региональная реклама ГТРК "Поморье"  г. Архангельск</t>
  </si>
  <si>
    <t>Август</t>
  </si>
  <si>
    <t>Сентябрь</t>
  </si>
  <si>
    <t>Тайм-слот</t>
  </si>
  <si>
    <t>руб.</t>
  </si>
  <si>
    <t>Стоимость</t>
  </si>
  <si>
    <r>
      <t xml:space="preserve">Размещение на </t>
    </r>
    <r>
      <rPr>
        <b/>
        <u/>
        <sz val="12"/>
        <color rgb="FFC00000"/>
        <rFont val="Calibri"/>
        <family val="2"/>
        <charset val="204"/>
        <scheme val="minor"/>
      </rPr>
      <t>платной основе</t>
    </r>
    <r>
      <rPr>
        <b/>
        <sz val="12"/>
        <color theme="1"/>
        <rFont val="Calibri"/>
        <family val="2"/>
        <charset val="204"/>
        <scheme val="minor"/>
      </rPr>
      <t xml:space="preserve"> предвыборных агитационных материалов зарегистрированного </t>
    </r>
    <r>
      <rPr>
        <b/>
        <u/>
        <sz val="12"/>
        <color rgb="FFC00000"/>
        <rFont val="Calibri"/>
        <family val="2"/>
        <charset val="204"/>
        <scheme val="minor"/>
      </rPr>
      <t>Кандидата</t>
    </r>
    <r>
      <rPr>
        <b/>
        <sz val="12"/>
        <color theme="1"/>
        <rFont val="Calibri"/>
        <family val="2"/>
        <charset val="204"/>
        <scheme val="minor"/>
      </rPr>
      <t xml:space="preserve">  на дополнительных выборах депутатов Архангельского областного Собрания депутатов по одномандатным избирательным округам № 3, № 13 в эфире радиоканала </t>
    </r>
    <r>
      <rPr>
        <b/>
        <u/>
        <sz val="12"/>
        <color rgb="FFC00000"/>
        <rFont val="Calibri"/>
        <family val="2"/>
        <charset val="204"/>
        <scheme val="minor"/>
      </rPr>
      <t>«Радио России»</t>
    </r>
  </si>
  <si>
    <t>1я неделя</t>
  </si>
  <si>
    <t>2я неделя</t>
  </si>
  <si>
    <t>3я неделя</t>
  </si>
  <si>
    <t>4я неделя</t>
  </si>
  <si>
    <t>Пакет 2</t>
  </si>
  <si>
    <t>Пакет 3</t>
  </si>
  <si>
    <t>Пакет 4</t>
  </si>
  <si>
    <t>Пакет 5</t>
  </si>
  <si>
    <t>Пакет 6</t>
  </si>
  <si>
    <t>Пакет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</si>
</sst>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_р_._-;_-@_-"/>
    <numFmt numFmtId="165" formatCode="_-* #,##0.00_р_._-;\-* #,##0.00_р_._-;_-* &quot;-&quot;??_р_._-;_-@_-"/>
  </numFmts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sz val="12"/>
      <color indexed="10"/>
      <name val="Arial Cyr"/>
      <charset val="204"/>
    </font>
    <font>
      <b/>
      <sz val="12"/>
      <name val="Arial Cyr"/>
      <charset val="204"/>
    </font>
    <font>
      <b/>
      <sz val="12"/>
      <color indexed="48"/>
      <name val="Arial Cyr"/>
      <charset val="204"/>
    </font>
    <font>
      <b/>
      <sz val="12"/>
      <color indexed="10"/>
      <name val="Arial Cyr"/>
      <charset val="204"/>
    </font>
    <font>
      <sz val="16"/>
      <name val="Arial Cyr"/>
      <charset val="204"/>
    </font>
    <font>
      <b/>
      <sz val="22"/>
      <name val="Times New Roman"/>
      <family val="1"/>
      <charset val="204"/>
    </font>
    <font>
      <sz val="10"/>
      <name val="Arial Cyr"/>
      <charset val="204"/>
    </font>
    <font>
      <sz val="14"/>
      <name val="Arial Cyr"/>
      <charset val="204"/>
    </font>
    <font>
      <b/>
      <sz val="12"/>
      <color rgb="FFFF0000"/>
      <name val="Arial Cyr"/>
      <charset val="204"/>
    </font>
    <font>
      <sz val="12"/>
      <color rgb="FFFF000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u/>
      <sz val="12"/>
      <color rgb="FFC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CE60C"/>
        <bgColor indexed="64"/>
      </patternFill>
    </fill>
    <fill>
      <patternFill patternType="solid">
        <fgColor rgb="FF7CF2C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2DCDB"/>
        <bgColor indexed="64"/>
      </patternFill>
    </fill>
  </fills>
  <borders count="9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medium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indexed="64"/>
      </top>
      <bottom style="medium">
        <color theme="0" tint="-0.34998626667073579"/>
      </bottom>
      <diagonal/>
    </border>
    <border>
      <left/>
      <right/>
      <top style="medium">
        <color indexed="64"/>
      </top>
      <bottom style="medium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medium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165" fontId="9" fillId="0" borderId="0" applyFont="0" applyFill="0" applyBorder="0" applyAlignment="0" applyProtection="0"/>
    <xf numFmtId="0" fontId="14" fillId="0" borderId="0"/>
    <xf numFmtId="0" fontId="1" fillId="0" borderId="0"/>
    <xf numFmtId="164" fontId="1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316">
    <xf numFmtId="0" fontId="0" fillId="0" borderId="0" xfId="0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vertical="top" wrapText="1"/>
    </xf>
    <xf numFmtId="0" fontId="4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Border="1" applyAlignment="1">
      <alignment vertical="top" wrapText="1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Fill="1" applyBorder="1"/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top" wrapText="1"/>
    </xf>
    <xf numFmtId="0" fontId="3" fillId="0" borderId="15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6" fillId="2" borderId="16" xfId="0" applyFont="1" applyFill="1" applyBorder="1" applyAlignment="1">
      <alignment horizontal="center"/>
    </xf>
    <xf numFmtId="0" fontId="2" fillId="0" borderId="17" xfId="0" applyFont="1" applyFill="1" applyBorder="1"/>
    <xf numFmtId="0" fontId="2" fillId="0" borderId="6" xfId="0" applyFont="1" applyFill="1" applyBorder="1"/>
    <xf numFmtId="0" fontId="2" fillId="0" borderId="18" xfId="0" applyFont="1" applyFill="1" applyBorder="1"/>
    <xf numFmtId="0" fontId="2" fillId="0" borderId="19" xfId="0" applyFont="1" applyFill="1" applyBorder="1"/>
    <xf numFmtId="0" fontId="4" fillId="3" borderId="20" xfId="0" applyFont="1" applyFill="1" applyBorder="1"/>
    <xf numFmtId="0" fontId="4" fillId="3" borderId="20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20" fontId="2" fillId="5" borderId="11" xfId="0" applyNumberFormat="1" applyFont="1" applyFill="1" applyBorder="1" applyAlignment="1">
      <alignment horizontal="center" vertical="center" textRotation="90" wrapText="1"/>
    </xf>
    <xf numFmtId="0" fontId="4" fillId="5" borderId="20" xfId="0" applyFont="1" applyFill="1" applyBorder="1"/>
    <xf numFmtId="0" fontId="4" fillId="5" borderId="20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20" fontId="2" fillId="5" borderId="9" xfId="0" applyNumberFormat="1" applyFont="1" applyFill="1" applyBorder="1" applyAlignment="1">
      <alignment horizontal="center" vertical="center" textRotation="90" wrapText="1"/>
    </xf>
    <xf numFmtId="0" fontId="3" fillId="5" borderId="21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 vertical="center" textRotation="90" wrapText="1"/>
    </xf>
    <xf numFmtId="0" fontId="2" fillId="4" borderId="9" xfId="0" applyFont="1" applyFill="1" applyBorder="1" applyAlignment="1">
      <alignment horizontal="center" vertical="center" textRotation="90" wrapText="1"/>
    </xf>
    <xf numFmtId="0" fontId="11" fillId="0" borderId="22" xfId="0" applyFont="1" applyFill="1" applyBorder="1" applyAlignment="1">
      <alignment horizontal="center"/>
    </xf>
    <xf numFmtId="0" fontId="11" fillId="5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5" borderId="20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5" borderId="2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4" fillId="0" borderId="20" xfId="0" applyFont="1" applyFill="1" applyBorder="1"/>
    <xf numFmtId="0" fontId="6" fillId="0" borderId="22" xfId="0" applyFont="1" applyFill="1" applyBorder="1" applyAlignment="1">
      <alignment horizontal="center"/>
    </xf>
    <xf numFmtId="0" fontId="4" fillId="6" borderId="20" xfId="0" applyFont="1" applyFill="1" applyBorder="1" applyAlignment="1">
      <alignment horizontal="center"/>
    </xf>
    <xf numFmtId="16" fontId="3" fillId="6" borderId="20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 vertical="center" textRotation="90" wrapText="1"/>
    </xf>
    <xf numFmtId="16" fontId="3" fillId="6" borderId="26" xfId="0" applyNumberFormat="1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27" xfId="0" applyFont="1" applyFill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3" borderId="21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3" fillId="6" borderId="30" xfId="0" applyFont="1" applyFill="1" applyBorder="1" applyAlignment="1">
      <alignment horizontal="center"/>
    </xf>
    <xf numFmtId="0" fontId="4" fillId="6" borderId="31" xfId="0" applyFont="1" applyFill="1" applyBorder="1"/>
    <xf numFmtId="0" fontId="4" fillId="6" borderId="31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 textRotation="90" wrapText="1"/>
    </xf>
    <xf numFmtId="0" fontId="4" fillId="6" borderId="27" xfId="0" applyFont="1" applyFill="1" applyBorder="1"/>
    <xf numFmtId="20" fontId="2" fillId="7" borderId="32" xfId="0" applyNumberFormat="1" applyFont="1" applyFill="1" applyBorder="1" applyAlignment="1">
      <alignment horizontal="center" vertical="center" textRotation="90" wrapText="1"/>
    </xf>
    <xf numFmtId="0" fontId="3" fillId="7" borderId="15" xfId="0" applyFont="1" applyFill="1" applyBorder="1" applyAlignment="1">
      <alignment horizontal="center"/>
    </xf>
    <xf numFmtId="0" fontId="4" fillId="7" borderId="1" xfId="0" applyFont="1" applyFill="1" applyBorder="1"/>
    <xf numFmtId="0" fontId="4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 vertical="center" textRotation="90" wrapText="1"/>
    </xf>
    <xf numFmtId="0" fontId="3" fillId="8" borderId="21" xfId="0" applyFont="1" applyFill="1" applyBorder="1" applyAlignment="1">
      <alignment horizontal="center"/>
    </xf>
    <xf numFmtId="0" fontId="4" fillId="8" borderId="20" xfId="0" applyFont="1" applyFill="1" applyBorder="1"/>
    <xf numFmtId="0" fontId="4" fillId="8" borderId="20" xfId="0" applyFont="1" applyFill="1" applyBorder="1" applyAlignment="1">
      <alignment horizontal="center"/>
    </xf>
    <xf numFmtId="0" fontId="3" fillId="8" borderId="20" xfId="0" applyFont="1" applyFill="1" applyBorder="1" applyAlignment="1">
      <alignment horizontal="center"/>
    </xf>
    <xf numFmtId="20" fontId="2" fillId="9" borderId="9" xfId="0" applyNumberFormat="1" applyFont="1" applyFill="1" applyBorder="1" applyAlignment="1">
      <alignment horizontal="center" vertical="center" textRotation="90" wrapText="1"/>
    </xf>
    <xf numFmtId="0" fontId="3" fillId="9" borderId="20" xfId="0" applyFont="1" applyFill="1" applyBorder="1" applyAlignment="1">
      <alignment horizontal="center"/>
    </xf>
    <xf numFmtId="0" fontId="4" fillId="9" borderId="20" xfId="0" applyFont="1" applyFill="1" applyBorder="1"/>
    <xf numFmtId="0" fontId="4" fillId="9" borderId="20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/>
    </xf>
    <xf numFmtId="0" fontId="11" fillId="9" borderId="33" xfId="0" applyFont="1" applyFill="1" applyBorder="1" applyAlignment="1">
      <alignment horizontal="center"/>
    </xf>
    <xf numFmtId="0" fontId="11" fillId="9" borderId="27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9" borderId="20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 vertical="center" textRotation="90" wrapText="1"/>
    </xf>
    <xf numFmtId="0" fontId="11" fillId="10" borderId="20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1" fillId="8" borderId="20" xfId="0" applyFont="1" applyFill="1" applyBorder="1" applyAlignment="1">
      <alignment horizontal="center"/>
    </xf>
    <xf numFmtId="20" fontId="2" fillId="11" borderId="32" xfId="0" applyNumberFormat="1" applyFont="1" applyFill="1" applyBorder="1" applyAlignment="1">
      <alignment horizontal="center" vertical="center" textRotation="90" wrapText="1"/>
    </xf>
    <xf numFmtId="0" fontId="3" fillId="11" borderId="25" xfId="0" applyFont="1" applyFill="1" applyBorder="1" applyAlignment="1">
      <alignment horizontal="center"/>
    </xf>
    <xf numFmtId="0" fontId="4" fillId="11" borderId="4" xfId="0" applyFont="1" applyFill="1" applyBorder="1"/>
    <xf numFmtId="0" fontId="4" fillId="11" borderId="4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6" fontId="2" fillId="6" borderId="26" xfId="0" applyNumberFormat="1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16" fontId="3" fillId="12" borderId="26" xfId="0" applyNumberFormat="1" applyFont="1" applyFill="1" applyBorder="1" applyAlignment="1">
      <alignment horizontal="center"/>
    </xf>
    <xf numFmtId="0" fontId="3" fillId="12" borderId="24" xfId="0" applyFont="1" applyFill="1" applyBorder="1" applyAlignment="1">
      <alignment horizontal="center"/>
    </xf>
    <xf numFmtId="0" fontId="3" fillId="12" borderId="15" xfId="0" applyFont="1" applyFill="1" applyBorder="1" applyAlignment="1">
      <alignment horizontal="center"/>
    </xf>
    <xf numFmtId="0" fontId="3" fillId="12" borderId="21" xfId="0" applyFont="1" applyFill="1" applyBorder="1" applyAlignment="1">
      <alignment horizontal="center"/>
    </xf>
    <xf numFmtId="0" fontId="3" fillId="12" borderId="25" xfId="0" applyFont="1" applyFill="1" applyBorder="1" applyAlignment="1">
      <alignment horizontal="center"/>
    </xf>
    <xf numFmtId="0" fontId="4" fillId="12" borderId="1" xfId="0" applyFont="1" applyFill="1" applyBorder="1"/>
    <xf numFmtId="0" fontId="4" fillId="12" borderId="20" xfId="0" applyFont="1" applyFill="1" applyBorder="1"/>
    <xf numFmtId="0" fontId="4" fillId="12" borderId="4" xfId="0" applyFont="1" applyFill="1" applyBorder="1"/>
    <xf numFmtId="0" fontId="4" fillId="12" borderId="1" xfId="0" applyFont="1" applyFill="1" applyBorder="1" applyAlignment="1">
      <alignment horizontal="center"/>
    </xf>
    <xf numFmtId="0" fontId="4" fillId="12" borderId="20" xfId="0" applyFont="1" applyFill="1" applyBorder="1" applyAlignment="1">
      <alignment horizontal="center"/>
    </xf>
    <xf numFmtId="0" fontId="4" fillId="12" borderId="2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3" fillId="12" borderId="20" xfId="0" applyFont="1" applyFill="1" applyBorder="1" applyAlignment="1">
      <alignment horizontal="center"/>
    </xf>
    <xf numFmtId="16" fontId="12" fillId="13" borderId="26" xfId="0" applyNumberFormat="1" applyFont="1" applyFill="1" applyBorder="1" applyAlignment="1">
      <alignment horizontal="center"/>
    </xf>
    <xf numFmtId="0" fontId="3" fillId="13" borderId="24" xfId="0" applyFont="1" applyFill="1" applyBorder="1" applyAlignment="1">
      <alignment horizontal="center"/>
    </xf>
    <xf numFmtId="0" fontId="4" fillId="13" borderId="37" xfId="0" applyFont="1" applyFill="1" applyBorder="1" applyAlignment="1">
      <alignment horizontal="center"/>
    </xf>
    <xf numFmtId="0" fontId="4" fillId="13" borderId="38" xfId="0" applyFont="1" applyFill="1" applyBorder="1" applyAlignment="1">
      <alignment horizontal="center"/>
    </xf>
    <xf numFmtId="0" fontId="4" fillId="13" borderId="0" xfId="0" applyFont="1" applyFill="1" applyBorder="1" applyAlignment="1">
      <alignment horizontal="center"/>
    </xf>
    <xf numFmtId="0" fontId="4" fillId="13" borderId="13" xfId="0" applyFont="1" applyFill="1" applyBorder="1" applyAlignment="1">
      <alignment horizontal="center"/>
    </xf>
    <xf numFmtId="0" fontId="4" fillId="13" borderId="39" xfId="0" applyFont="1" applyFill="1" applyBorder="1" applyAlignment="1">
      <alignment horizontal="center"/>
    </xf>
    <xf numFmtId="0" fontId="11" fillId="13" borderId="37" xfId="0" applyFont="1" applyFill="1" applyBorder="1" applyAlignment="1">
      <alignment horizontal="center"/>
    </xf>
    <xf numFmtId="0" fontId="11" fillId="13" borderId="38" xfId="0" applyFont="1" applyFill="1" applyBorder="1" applyAlignment="1">
      <alignment horizontal="center"/>
    </xf>
    <xf numFmtId="0" fontId="11" fillId="13" borderId="40" xfId="0" applyFont="1" applyFill="1" applyBorder="1" applyAlignment="1">
      <alignment horizontal="center"/>
    </xf>
    <xf numFmtId="0" fontId="4" fillId="13" borderId="40" xfId="0" applyFont="1" applyFill="1" applyBorder="1" applyAlignment="1">
      <alignment horizontal="center"/>
    </xf>
    <xf numFmtId="0" fontId="6" fillId="13" borderId="8" xfId="0" applyFont="1" applyFill="1" applyBorder="1" applyAlignment="1">
      <alignment horizontal="center"/>
    </xf>
    <xf numFmtId="0" fontId="6" fillId="13" borderId="9" xfId="0" applyFont="1" applyFill="1" applyBorder="1" applyAlignment="1">
      <alignment horizontal="center"/>
    </xf>
    <xf numFmtId="0" fontId="6" fillId="13" borderId="10" xfId="0" applyFont="1" applyFill="1" applyBorder="1" applyAlignment="1">
      <alignment horizontal="center"/>
    </xf>
    <xf numFmtId="0" fontId="6" fillId="13" borderId="29" xfId="0" applyFont="1" applyFill="1" applyBorder="1" applyAlignment="1">
      <alignment horizontal="center"/>
    </xf>
    <xf numFmtId="0" fontId="6" fillId="13" borderId="16" xfId="0" applyFont="1" applyFill="1" applyBorder="1" applyAlignment="1">
      <alignment horizontal="center"/>
    </xf>
    <xf numFmtId="0" fontId="4" fillId="13" borderId="42" xfId="0" applyFont="1" applyFill="1" applyBorder="1" applyAlignment="1">
      <alignment horizontal="center"/>
    </xf>
    <xf numFmtId="0" fontId="4" fillId="14" borderId="20" xfId="0" applyFont="1" applyFill="1" applyBorder="1" applyAlignment="1">
      <alignment horizontal="center"/>
    </xf>
    <xf numFmtId="0" fontId="4" fillId="14" borderId="20" xfId="0" applyFont="1" applyFill="1" applyBorder="1" applyAlignment="1">
      <alignment horizontal="center" vertical="center" textRotation="90"/>
    </xf>
    <xf numFmtId="0" fontId="4" fillId="14" borderId="21" xfId="0" applyFont="1" applyFill="1" applyBorder="1" applyAlignment="1">
      <alignment horizontal="center"/>
    </xf>
    <xf numFmtId="0" fontId="4" fillId="0" borderId="36" xfId="0" applyFont="1" applyFill="1" applyBorder="1"/>
    <xf numFmtId="0" fontId="4" fillId="12" borderId="22" xfId="0" applyFont="1" applyFill="1" applyBorder="1" applyAlignment="1">
      <alignment horizontal="center"/>
    </xf>
    <xf numFmtId="0" fontId="4" fillId="12" borderId="26" xfId="0" applyFont="1" applyFill="1" applyBorder="1" applyAlignment="1">
      <alignment horizontal="center"/>
    </xf>
    <xf numFmtId="0" fontId="4" fillId="12" borderId="15" xfId="0" applyFont="1" applyFill="1" applyBorder="1" applyAlignment="1">
      <alignment horizontal="center"/>
    </xf>
    <xf numFmtId="0" fontId="4" fillId="12" borderId="21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4" fillId="15" borderId="21" xfId="0" applyFont="1" applyFill="1" applyBorder="1" applyAlignment="1">
      <alignment horizontal="center"/>
    </xf>
    <xf numFmtId="0" fontId="4" fillId="16" borderId="2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 vertical="center" textRotation="90" wrapText="1"/>
    </xf>
    <xf numFmtId="0" fontId="3" fillId="12" borderId="45" xfId="0" applyFont="1" applyFill="1" applyBorder="1" applyAlignment="1">
      <alignment horizontal="center"/>
    </xf>
    <xf numFmtId="0" fontId="4" fillId="12" borderId="2" xfId="0" applyFont="1" applyFill="1" applyBorder="1"/>
    <xf numFmtId="0" fontId="4" fillId="4" borderId="2" xfId="0" applyFont="1" applyFill="1" applyBorder="1" applyAlignment="1">
      <alignment horizontal="center"/>
    </xf>
    <xf numFmtId="0" fontId="3" fillId="12" borderId="2" xfId="0" applyFont="1" applyFill="1" applyBorder="1" applyAlignment="1">
      <alignment horizontal="center"/>
    </xf>
    <xf numFmtId="0" fontId="4" fillId="13" borderId="14" xfId="0" applyFont="1" applyFill="1" applyBorder="1" applyAlignment="1">
      <alignment horizontal="center"/>
    </xf>
    <xf numFmtId="0" fontId="6" fillId="13" borderId="46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0" fontId="4" fillId="13" borderId="10" xfId="0" applyFont="1" applyFill="1" applyBorder="1" applyAlignment="1">
      <alignment horizontal="center"/>
    </xf>
    <xf numFmtId="0" fontId="4" fillId="13" borderId="29" xfId="0" applyFont="1" applyFill="1" applyBorder="1" applyAlignment="1">
      <alignment horizontal="center"/>
    </xf>
    <xf numFmtId="3" fontId="13" fillId="17" borderId="61" xfId="2" applyNumberFormat="1" applyFont="1" applyFill="1" applyBorder="1" applyAlignment="1">
      <alignment horizontal="center" vertical="center"/>
    </xf>
    <xf numFmtId="3" fontId="13" fillId="17" borderId="62" xfId="2" applyNumberFormat="1" applyFont="1" applyFill="1" applyBorder="1" applyAlignment="1">
      <alignment horizontal="center" vertical="center"/>
    </xf>
    <xf numFmtId="3" fontId="13" fillId="17" borderId="63" xfId="2" applyNumberFormat="1" applyFont="1" applyFill="1" applyBorder="1" applyAlignment="1">
      <alignment horizontal="center" vertical="center"/>
    </xf>
    <xf numFmtId="3" fontId="13" fillId="18" borderId="62" xfId="2" applyNumberFormat="1" applyFont="1" applyFill="1" applyBorder="1" applyAlignment="1">
      <alignment horizontal="center" vertical="center"/>
    </xf>
    <xf numFmtId="3" fontId="13" fillId="18" borderId="63" xfId="2" applyNumberFormat="1" applyFont="1" applyFill="1" applyBorder="1" applyAlignment="1">
      <alignment horizontal="center" vertical="center"/>
    </xf>
    <xf numFmtId="3" fontId="13" fillId="18" borderId="61" xfId="2" applyNumberFormat="1" applyFont="1" applyFill="1" applyBorder="1" applyAlignment="1">
      <alignment horizontal="center" vertical="center"/>
    </xf>
    <xf numFmtId="0" fontId="14" fillId="0" borderId="0" xfId="2"/>
    <xf numFmtId="0" fontId="13" fillId="0" borderId="0" xfId="2" applyFont="1"/>
    <xf numFmtId="0" fontId="15" fillId="0" borderId="0" xfId="2" applyFont="1" applyAlignment="1"/>
    <xf numFmtId="3" fontId="13" fillId="0" borderId="0" xfId="2" applyNumberFormat="1" applyFont="1" applyAlignment="1">
      <alignment horizontal="center" vertical="center"/>
    </xf>
    <xf numFmtId="3" fontId="14" fillId="0" borderId="0" xfId="2" applyNumberFormat="1" applyFont="1" applyAlignment="1">
      <alignment horizontal="center" vertical="center"/>
    </xf>
    <xf numFmtId="9" fontId="13" fillId="0" borderId="0" xfId="5" applyFont="1" applyAlignment="1">
      <alignment horizontal="center" vertical="center"/>
    </xf>
    <xf numFmtId="0" fontId="19" fillId="0" borderId="0" xfId="2" applyFont="1"/>
    <xf numFmtId="4" fontId="13" fillId="0" borderId="0" xfId="2" applyNumberFormat="1" applyFont="1" applyBorder="1" applyAlignment="1">
      <alignment horizontal="center" vertical="center"/>
    </xf>
    <xf numFmtId="3" fontId="13" fillId="20" borderId="62" xfId="2" applyNumberFormat="1" applyFont="1" applyFill="1" applyBorder="1" applyAlignment="1">
      <alignment horizontal="center" vertical="center"/>
    </xf>
    <xf numFmtId="3" fontId="13" fillId="18" borderId="71" xfId="2" applyNumberFormat="1" applyFont="1" applyFill="1" applyBorder="1" applyAlignment="1">
      <alignment horizontal="center" vertical="center"/>
    </xf>
    <xf numFmtId="3" fontId="18" fillId="17" borderId="74" xfId="2" applyNumberFormat="1" applyFont="1" applyFill="1" applyBorder="1" applyAlignment="1">
      <alignment horizontal="center" vertical="center"/>
    </xf>
    <xf numFmtId="3" fontId="18" fillId="17" borderId="75" xfId="2" applyNumberFormat="1" applyFont="1" applyFill="1" applyBorder="1" applyAlignment="1">
      <alignment horizontal="center" vertical="center"/>
    </xf>
    <xf numFmtId="3" fontId="17" fillId="17" borderId="75" xfId="2" applyNumberFormat="1" applyFont="1" applyFill="1" applyBorder="1" applyAlignment="1">
      <alignment horizontal="center" vertical="center"/>
    </xf>
    <xf numFmtId="3" fontId="20" fillId="17" borderId="76" xfId="2" applyNumberFormat="1" applyFont="1" applyFill="1" applyBorder="1" applyAlignment="1">
      <alignment horizontal="center" vertical="center"/>
    </xf>
    <xf numFmtId="3" fontId="17" fillId="20" borderId="75" xfId="2" applyNumberFormat="1" applyFont="1" applyFill="1" applyBorder="1" applyAlignment="1">
      <alignment horizontal="center" vertical="center"/>
    </xf>
    <xf numFmtId="3" fontId="17" fillId="18" borderId="76" xfId="2" applyNumberFormat="1" applyFont="1" applyFill="1" applyBorder="1" applyAlignment="1">
      <alignment horizontal="center" vertical="center"/>
    </xf>
    <xf numFmtId="3" fontId="18" fillId="18" borderId="74" xfId="2" applyNumberFormat="1" applyFont="1" applyFill="1" applyBorder="1" applyAlignment="1">
      <alignment horizontal="center" vertical="center"/>
    </xf>
    <xf numFmtId="3" fontId="18" fillId="18" borderId="75" xfId="2" applyNumberFormat="1" applyFont="1" applyFill="1" applyBorder="1" applyAlignment="1">
      <alignment horizontal="center" vertical="center"/>
    </xf>
    <xf numFmtId="3" fontId="17" fillId="18" borderId="75" xfId="2" applyNumberFormat="1" applyFont="1" applyFill="1" applyBorder="1" applyAlignment="1">
      <alignment horizontal="center" vertical="center"/>
    </xf>
    <xf numFmtId="3" fontId="20" fillId="18" borderId="75" xfId="2" applyNumberFormat="1" applyFont="1" applyFill="1" applyBorder="1" applyAlignment="1">
      <alignment horizontal="center" vertical="center"/>
    </xf>
    <xf numFmtId="3" fontId="20" fillId="18" borderId="76" xfId="2" applyNumberFormat="1" applyFont="1" applyFill="1" applyBorder="1" applyAlignment="1">
      <alignment horizontal="center" vertical="center"/>
    </xf>
    <xf numFmtId="3" fontId="18" fillId="18" borderId="77" xfId="2" applyNumberFormat="1" applyFont="1" applyFill="1" applyBorder="1" applyAlignment="1">
      <alignment horizontal="center" vertical="center"/>
    </xf>
    <xf numFmtId="0" fontId="13" fillId="10" borderId="66" xfId="2" applyFont="1" applyFill="1" applyBorder="1"/>
    <xf numFmtId="3" fontId="21" fillId="19" borderId="79" xfId="2" applyNumberFormat="1" applyFont="1" applyFill="1" applyBorder="1" applyAlignment="1">
      <alignment horizontal="center" vertical="center"/>
    </xf>
    <xf numFmtId="3" fontId="21" fillId="19" borderId="80" xfId="2" applyNumberFormat="1" applyFont="1" applyFill="1" applyBorder="1" applyAlignment="1">
      <alignment horizontal="center" vertical="center"/>
    </xf>
    <xf numFmtId="3" fontId="21" fillId="21" borderId="81" xfId="2" applyNumberFormat="1" applyFont="1" applyFill="1" applyBorder="1" applyAlignment="1">
      <alignment horizontal="center" vertical="center"/>
    </xf>
    <xf numFmtId="3" fontId="22" fillId="0" borderId="69" xfId="2" applyNumberFormat="1" applyFont="1" applyBorder="1" applyAlignment="1">
      <alignment horizontal="center" vertical="center"/>
    </xf>
    <xf numFmtId="0" fontId="13" fillId="10" borderId="82" xfId="2" applyFont="1" applyFill="1" applyBorder="1"/>
    <xf numFmtId="3" fontId="21" fillId="19" borderId="64" xfId="2" applyNumberFormat="1" applyFont="1" applyFill="1" applyBorder="1" applyAlignment="1">
      <alignment horizontal="center" vertical="center"/>
    </xf>
    <xf numFmtId="3" fontId="21" fillId="19" borderId="65" xfId="2" applyNumberFormat="1" applyFont="1" applyFill="1" applyBorder="1" applyAlignment="1">
      <alignment horizontal="center" vertical="center"/>
    </xf>
    <xf numFmtId="3" fontId="21" fillId="0" borderId="65" xfId="2" applyNumberFormat="1" applyFont="1" applyFill="1" applyBorder="1" applyAlignment="1">
      <alignment horizontal="center" vertical="center"/>
    </xf>
    <xf numFmtId="3" fontId="21" fillId="21" borderId="64" xfId="2" applyNumberFormat="1" applyFont="1" applyFill="1" applyBorder="1" applyAlignment="1">
      <alignment horizontal="center" vertical="center"/>
    </xf>
    <xf numFmtId="3" fontId="21" fillId="21" borderId="83" xfId="2" applyNumberFormat="1" applyFont="1" applyFill="1" applyBorder="1" applyAlignment="1">
      <alignment horizontal="center" vertical="center"/>
    </xf>
    <xf numFmtId="3" fontId="22" fillId="0" borderId="84" xfId="2" applyNumberFormat="1" applyFont="1" applyBorder="1" applyAlignment="1">
      <alignment horizontal="center" vertical="center"/>
    </xf>
    <xf numFmtId="0" fontId="13" fillId="10" borderId="85" xfId="2" applyFont="1" applyFill="1" applyBorder="1"/>
    <xf numFmtId="3" fontId="21" fillId="19" borderId="86" xfId="2" applyNumberFormat="1" applyFont="1" applyFill="1" applyBorder="1" applyAlignment="1">
      <alignment horizontal="center" vertical="center"/>
    </xf>
    <xf numFmtId="3" fontId="21" fillId="19" borderId="87" xfId="2" applyNumberFormat="1" applyFont="1" applyFill="1" applyBorder="1" applyAlignment="1">
      <alignment horizontal="center" vertical="center"/>
    </xf>
    <xf numFmtId="3" fontId="21" fillId="0" borderId="88" xfId="2" applyNumberFormat="1" applyFont="1" applyFill="1" applyBorder="1" applyAlignment="1">
      <alignment horizontal="center" vertical="center"/>
    </xf>
    <xf numFmtId="3" fontId="21" fillId="21" borderId="89" xfId="2" applyNumberFormat="1" applyFont="1" applyFill="1" applyBorder="1" applyAlignment="1">
      <alignment horizontal="center" vertical="center"/>
    </xf>
    <xf numFmtId="3" fontId="22" fillId="0" borderId="90" xfId="2" applyNumberFormat="1" applyFont="1" applyBorder="1" applyAlignment="1">
      <alignment horizontal="center" vertical="center"/>
    </xf>
    <xf numFmtId="0" fontId="13" fillId="10" borderId="91" xfId="2" applyFont="1" applyFill="1" applyBorder="1"/>
    <xf numFmtId="3" fontId="13" fillId="19" borderId="92" xfId="2" applyNumberFormat="1" applyFont="1" applyFill="1" applyBorder="1" applyAlignment="1">
      <alignment horizontal="center" vertical="center"/>
    </xf>
    <xf numFmtId="3" fontId="13" fillId="19" borderId="93" xfId="2" applyNumberFormat="1" applyFont="1" applyFill="1" applyBorder="1" applyAlignment="1">
      <alignment horizontal="center" vertical="center"/>
    </xf>
    <xf numFmtId="3" fontId="13" fillId="0" borderId="93" xfId="2" applyNumberFormat="1" applyFont="1" applyBorder="1" applyAlignment="1">
      <alignment horizontal="center" vertical="center"/>
    </xf>
    <xf numFmtId="3" fontId="13" fillId="0" borderId="94" xfId="2" applyNumberFormat="1" applyFont="1" applyFill="1" applyBorder="1" applyAlignment="1">
      <alignment horizontal="center" vertical="center"/>
    </xf>
    <xf numFmtId="3" fontId="13" fillId="0" borderId="94" xfId="2" applyNumberFormat="1" applyFont="1" applyBorder="1" applyAlignment="1">
      <alignment horizontal="center" vertical="center"/>
    </xf>
    <xf numFmtId="3" fontId="13" fillId="0" borderId="93" xfId="2" applyNumberFormat="1" applyFont="1" applyFill="1" applyBorder="1" applyAlignment="1">
      <alignment horizontal="center" vertical="center"/>
    </xf>
    <xf numFmtId="3" fontId="13" fillId="21" borderId="95" xfId="2" applyNumberFormat="1" applyFont="1" applyFill="1" applyBorder="1" applyAlignment="1">
      <alignment horizontal="center" vertical="center"/>
    </xf>
    <xf numFmtId="3" fontId="13" fillId="0" borderId="36" xfId="2" applyNumberFormat="1" applyFont="1" applyBorder="1" applyAlignment="1">
      <alignment horizontal="center" vertical="center"/>
    </xf>
    <xf numFmtId="0" fontId="13" fillId="0" borderId="17" xfId="2" applyFont="1" applyBorder="1"/>
    <xf numFmtId="0" fontId="13" fillId="0" borderId="6" xfId="2" applyFont="1" applyBorder="1"/>
    <xf numFmtId="4" fontId="13" fillId="0" borderId="96" xfId="2" applyNumberFormat="1" applyFont="1" applyBorder="1" applyAlignment="1">
      <alignment horizontal="center" vertical="center"/>
    </xf>
    <xf numFmtId="4" fontId="13" fillId="0" borderId="97" xfId="2" applyNumberFormat="1" applyFont="1" applyBorder="1" applyAlignment="1">
      <alignment horizontal="center" vertical="center"/>
    </xf>
    <xf numFmtId="3" fontId="13" fillId="0" borderId="18" xfId="2" applyNumberFormat="1" applyFont="1" applyBorder="1" applyAlignment="1">
      <alignment horizontal="center" vertical="center"/>
    </xf>
    <xf numFmtId="4" fontId="13" fillId="0" borderId="7" xfId="2" applyNumberFormat="1" applyFont="1" applyBorder="1" applyAlignment="1">
      <alignment horizontal="center" vertical="center"/>
    </xf>
    <xf numFmtId="3" fontId="13" fillId="0" borderId="5" xfId="2" applyNumberFormat="1" applyFont="1" applyBorder="1" applyAlignment="1">
      <alignment horizontal="center" vertical="center"/>
    </xf>
    <xf numFmtId="3" fontId="14" fillId="0" borderId="7" xfId="2" applyNumberFormat="1" applyFont="1" applyBorder="1" applyAlignment="1">
      <alignment horizontal="center" vertical="center"/>
    </xf>
    <xf numFmtId="3" fontId="14" fillId="0" borderId="41" xfId="2" applyNumberFormat="1" applyFont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textRotation="90" wrapText="1"/>
    </xf>
    <xf numFmtId="0" fontId="2" fillId="0" borderId="48" xfId="0" applyFont="1" applyFill="1" applyBorder="1" applyAlignment="1">
      <alignment horizontal="center" vertical="center" textRotation="90" wrapText="1"/>
    </xf>
    <xf numFmtId="0" fontId="2" fillId="0" borderId="32" xfId="0" applyFont="1" applyFill="1" applyBorder="1" applyAlignment="1">
      <alignment horizontal="center" vertical="center" textRotation="90" wrapText="1"/>
    </xf>
    <xf numFmtId="0" fontId="2" fillId="0" borderId="49" xfId="0" applyFont="1" applyFill="1" applyBorder="1" applyAlignment="1">
      <alignment horizontal="center" vertical="center" textRotation="90" wrapText="1"/>
    </xf>
    <xf numFmtId="0" fontId="2" fillId="0" borderId="50" xfId="0" applyFont="1" applyFill="1" applyBorder="1" applyAlignment="1">
      <alignment horizontal="center" vertical="center" textRotation="90" wrapText="1"/>
    </xf>
    <xf numFmtId="0" fontId="2" fillId="0" borderId="51" xfId="0" applyFont="1" applyFill="1" applyBorder="1" applyAlignment="1">
      <alignment horizontal="center" vertical="center" textRotation="90" wrapText="1"/>
    </xf>
    <xf numFmtId="0" fontId="2" fillId="0" borderId="52" xfId="0" applyFont="1" applyFill="1" applyBorder="1" applyAlignment="1">
      <alignment horizontal="center" vertical="center" textRotation="90" wrapText="1"/>
    </xf>
    <xf numFmtId="0" fontId="2" fillId="0" borderId="53" xfId="0" applyFont="1" applyFill="1" applyBorder="1" applyAlignment="1">
      <alignment horizontal="center" vertical="center" textRotation="90" wrapText="1"/>
    </xf>
    <xf numFmtId="0" fontId="2" fillId="0" borderId="54" xfId="0" applyFont="1" applyFill="1" applyBorder="1" applyAlignment="1">
      <alignment horizontal="center" vertical="center" textRotation="90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20" fontId="2" fillId="0" borderId="55" xfId="0" applyNumberFormat="1" applyFont="1" applyFill="1" applyBorder="1" applyAlignment="1">
      <alignment horizontal="center" vertical="center" wrapText="1"/>
    </xf>
    <xf numFmtId="0" fontId="2" fillId="9" borderId="26" xfId="0" applyFont="1" applyFill="1" applyBorder="1" applyAlignment="1">
      <alignment horizontal="center" vertical="center" textRotation="90" wrapText="1"/>
    </xf>
    <xf numFmtId="0" fontId="2" fillId="9" borderId="20" xfId="0" applyFont="1" applyFill="1" applyBorder="1" applyAlignment="1">
      <alignment horizontal="center" vertical="center" textRotation="90" wrapText="1"/>
    </xf>
    <xf numFmtId="0" fontId="2" fillId="8" borderId="22" xfId="0" applyFont="1" applyFill="1" applyBorder="1" applyAlignment="1">
      <alignment horizontal="center" vertical="center" textRotation="90" wrapText="1"/>
    </xf>
    <xf numFmtId="0" fontId="2" fillId="8" borderId="1" xfId="0" applyFont="1" applyFill="1" applyBorder="1" applyAlignment="1">
      <alignment horizontal="center" vertical="center" textRotation="90" wrapText="1"/>
    </xf>
    <xf numFmtId="0" fontId="2" fillId="11" borderId="43" xfId="0" applyFont="1" applyFill="1" applyBorder="1" applyAlignment="1">
      <alignment horizontal="center" vertical="center" textRotation="90" wrapText="1"/>
    </xf>
    <xf numFmtId="0" fontId="2" fillId="11" borderId="3" xfId="0" applyFont="1" applyFill="1" applyBorder="1" applyAlignment="1">
      <alignment horizontal="center" vertical="center" textRotation="90" wrapText="1"/>
    </xf>
    <xf numFmtId="20" fontId="4" fillId="0" borderId="1" xfId="0" applyNumberFormat="1" applyFont="1" applyFill="1" applyBorder="1" applyAlignment="1">
      <alignment horizontal="center" vertical="center" wrapText="1"/>
    </xf>
    <xf numFmtId="20" fontId="4" fillId="0" borderId="4" xfId="0" applyNumberFormat="1" applyFont="1" applyFill="1" applyBorder="1" applyAlignment="1">
      <alignment horizontal="center" vertical="center" wrapText="1"/>
    </xf>
    <xf numFmtId="20" fontId="4" fillId="0" borderId="20" xfId="0" applyNumberFormat="1" applyFont="1" applyFill="1" applyBorder="1" applyAlignment="1">
      <alignment horizontal="center" vertical="center" wrapText="1"/>
    </xf>
    <xf numFmtId="20" fontId="4" fillId="0" borderId="2" xfId="0" applyNumberFormat="1" applyFont="1" applyFill="1" applyBorder="1" applyAlignment="1">
      <alignment horizontal="center" vertical="center" wrapText="1"/>
    </xf>
    <xf numFmtId="20" fontId="4" fillId="0" borderId="3" xfId="0" applyNumberFormat="1" applyFont="1" applyFill="1" applyBorder="1" applyAlignment="1">
      <alignment horizontal="center" vertical="center" wrapText="1"/>
    </xf>
    <xf numFmtId="20" fontId="2" fillId="0" borderId="27" xfId="0" applyNumberFormat="1" applyFont="1" applyFill="1" applyBorder="1" applyAlignment="1">
      <alignment horizontal="center" vertical="center" wrapText="1"/>
    </xf>
    <xf numFmtId="20" fontId="2" fillId="0" borderId="31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10" borderId="43" xfId="0" applyFont="1" applyFill="1" applyBorder="1" applyAlignment="1">
      <alignment horizontal="center" vertical="center" textRotation="90" wrapText="1"/>
    </xf>
    <xf numFmtId="0" fontId="2" fillId="10" borderId="3" xfId="0" applyFont="1" applyFill="1" applyBorder="1" applyAlignment="1">
      <alignment horizontal="center" vertical="center" textRotation="90" wrapText="1"/>
    </xf>
    <xf numFmtId="0" fontId="8" fillId="0" borderId="41" xfId="0" applyFont="1" applyFill="1" applyBorder="1" applyAlignment="1">
      <alignment horizontal="center" vertical="center" wrapText="1" readingOrder="1"/>
    </xf>
    <xf numFmtId="0" fontId="0" fillId="0" borderId="41" xfId="0" applyBorder="1" applyAlignment="1">
      <alignment horizontal="center" wrapText="1" readingOrder="1"/>
    </xf>
    <xf numFmtId="0" fontId="2" fillId="0" borderId="0" xfId="0" applyFont="1" applyFill="1" applyBorder="1" applyAlignment="1">
      <alignment horizontal="left" vertical="top" wrapText="1"/>
    </xf>
    <xf numFmtId="0" fontId="2" fillId="5" borderId="26" xfId="0" applyFont="1" applyFill="1" applyBorder="1" applyAlignment="1">
      <alignment horizontal="center" vertical="center" textRotation="90" wrapText="1"/>
    </xf>
    <xf numFmtId="0" fontId="2" fillId="5" borderId="20" xfId="0" applyFont="1" applyFill="1" applyBorder="1" applyAlignment="1">
      <alignment horizontal="center" vertical="center" textRotation="90" wrapText="1"/>
    </xf>
    <xf numFmtId="3" fontId="14" fillId="0" borderId="97" xfId="2" applyNumberFormat="1" applyFont="1" applyBorder="1" applyAlignment="1">
      <alignment horizontal="right" vertical="center"/>
    </xf>
    <xf numFmtId="0" fontId="0" fillId="0" borderId="98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4" fontId="14" fillId="0" borderId="41" xfId="2" applyNumberFormat="1" applyFont="1" applyBorder="1" applyAlignment="1">
      <alignment horizontal="center" vertical="center"/>
    </xf>
    <xf numFmtId="4" fontId="14" fillId="0" borderId="5" xfId="2" applyNumberFormat="1" applyFont="1" applyBorder="1" applyAlignment="1">
      <alignment horizontal="center" vertical="center"/>
    </xf>
    <xf numFmtId="0" fontId="15" fillId="0" borderId="0" xfId="2" applyFont="1" applyAlignment="1">
      <alignment wrapText="1"/>
    </xf>
    <xf numFmtId="0" fontId="0" fillId="0" borderId="0" xfId="0" applyAlignment="1">
      <alignment wrapText="1"/>
    </xf>
    <xf numFmtId="49" fontId="17" fillId="10" borderId="66" xfId="2" applyNumberFormat="1" applyFont="1" applyFill="1" applyBorder="1" applyAlignment="1">
      <alignment horizontal="center" vertical="center"/>
    </xf>
    <xf numFmtId="49" fontId="17" fillId="10" borderId="70" xfId="2" applyNumberFormat="1" applyFont="1" applyFill="1" applyBorder="1" applyAlignment="1">
      <alignment horizontal="center" vertical="center"/>
    </xf>
    <xf numFmtId="49" fontId="17" fillId="10" borderId="73" xfId="2" applyNumberFormat="1" applyFont="1" applyFill="1" applyBorder="1" applyAlignment="1">
      <alignment horizontal="center" vertical="center"/>
    </xf>
    <xf numFmtId="3" fontId="13" fillId="17" borderId="67" xfId="2" applyNumberFormat="1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3" fontId="13" fillId="18" borderId="68" xfId="2" applyNumberFormat="1" applyFont="1" applyFill="1" applyBorder="1" applyAlignment="1">
      <alignment horizontal="center" vertical="center"/>
    </xf>
    <xf numFmtId="3" fontId="13" fillId="10" borderId="69" xfId="2" applyNumberFormat="1" applyFont="1" applyFill="1" applyBorder="1" applyAlignment="1">
      <alignment horizontal="center" vertical="center"/>
    </xf>
    <xf numFmtId="3" fontId="13" fillId="10" borderId="72" xfId="2" applyNumberFormat="1" applyFont="1" applyFill="1" applyBorder="1" applyAlignment="1">
      <alignment horizontal="center" vertical="center"/>
    </xf>
    <xf numFmtId="3" fontId="13" fillId="10" borderId="78" xfId="2" applyNumberFormat="1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textRotation="90" wrapText="1"/>
    </xf>
    <xf numFmtId="0" fontId="2" fillId="0" borderId="57" xfId="0" applyFont="1" applyFill="1" applyBorder="1" applyAlignment="1">
      <alignment horizontal="center" vertical="center" textRotation="90" wrapText="1"/>
    </xf>
    <xf numFmtId="0" fontId="2" fillId="0" borderId="58" xfId="0" applyFont="1" applyFill="1" applyBorder="1" applyAlignment="1">
      <alignment horizontal="center" vertical="center" textRotation="90" wrapText="1"/>
    </xf>
    <xf numFmtId="20" fontId="4" fillId="0" borderId="27" xfId="0" applyNumberFormat="1" applyFont="1" applyFill="1" applyBorder="1" applyAlignment="1">
      <alignment horizontal="center" vertical="center" wrapText="1"/>
    </xf>
    <xf numFmtId="0" fontId="2" fillId="4" borderId="59" xfId="0" applyFont="1" applyFill="1" applyBorder="1" applyAlignment="1">
      <alignment horizontal="center" vertical="center" textRotation="90" wrapText="1"/>
    </xf>
    <xf numFmtId="0" fontId="2" fillId="4" borderId="60" xfId="0" applyFont="1" applyFill="1" applyBorder="1" applyAlignment="1">
      <alignment horizontal="center" vertical="center" textRotation="90" wrapText="1"/>
    </xf>
    <xf numFmtId="0" fontId="2" fillId="3" borderId="17" xfId="0" applyFont="1" applyFill="1" applyBorder="1" applyAlignment="1">
      <alignment horizontal="center" vertical="center" textRotation="90" wrapText="1"/>
    </xf>
    <xf numFmtId="0" fontId="2" fillId="3" borderId="59" xfId="0" applyFont="1" applyFill="1" applyBorder="1" applyAlignment="1">
      <alignment horizontal="center" vertical="center" textRotation="90" wrapText="1"/>
    </xf>
    <xf numFmtId="0" fontId="2" fillId="3" borderId="6" xfId="0" applyFont="1" applyFill="1" applyBorder="1" applyAlignment="1">
      <alignment horizontal="center" vertical="center" textRotation="90" wrapText="1"/>
    </xf>
    <xf numFmtId="0" fontId="2" fillId="5" borderId="17" xfId="0" applyFont="1" applyFill="1" applyBorder="1" applyAlignment="1">
      <alignment horizontal="center" vertical="center" textRotation="90" wrapText="1"/>
    </xf>
    <xf numFmtId="0" fontId="2" fillId="5" borderId="59" xfId="0" applyFont="1" applyFill="1" applyBorder="1" applyAlignment="1">
      <alignment horizontal="center" vertical="center" textRotation="90" wrapText="1"/>
    </xf>
    <xf numFmtId="0" fontId="2" fillId="5" borderId="6" xfId="0" applyFont="1" applyFill="1" applyBorder="1" applyAlignment="1">
      <alignment horizontal="center" vertical="center" textRotation="90" wrapText="1"/>
    </xf>
    <xf numFmtId="0" fontId="2" fillId="14" borderId="17" xfId="0" applyFont="1" applyFill="1" applyBorder="1" applyAlignment="1">
      <alignment horizontal="center" vertical="center" textRotation="90" wrapText="1"/>
    </xf>
    <xf numFmtId="0" fontId="2" fillId="14" borderId="59" xfId="0" applyFont="1" applyFill="1" applyBorder="1" applyAlignment="1">
      <alignment horizontal="center" vertical="center" textRotation="90" wrapText="1"/>
    </xf>
    <xf numFmtId="0" fontId="2" fillId="14" borderId="6" xfId="0" applyFont="1" applyFill="1" applyBorder="1" applyAlignment="1">
      <alignment horizontal="center" vertical="center" textRotation="90" wrapText="1"/>
    </xf>
  </cellXfs>
  <cellStyles count="6">
    <cellStyle name="Обычный" xfId="0" builtinId="0"/>
    <cellStyle name="Обычный 2" xfId="2"/>
    <cellStyle name="Обычный 3" xfId="3"/>
    <cellStyle name="Процентный 2" xfId="5"/>
    <cellStyle name="Финансовый [0] 2" xfId="4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40"/>
  <sheetViews>
    <sheetView topLeftCell="T1" zoomScale="69" zoomScaleNormal="69" workbookViewId="0">
      <selection activeCell="CC2" sqref="CC2:CC4"/>
    </sheetView>
  </sheetViews>
  <sheetFormatPr defaultColWidth="9.140625" defaultRowHeight="15" x14ac:dyDescent="0.2"/>
  <cols>
    <col min="1" max="1" width="5.85546875" style="4" customWidth="1"/>
    <col min="2" max="2" width="5.5703125" style="4" customWidth="1"/>
    <col min="3" max="3" width="9.85546875" style="4" bestFit="1" customWidth="1"/>
    <col min="4" max="4" width="6.85546875" style="4" customWidth="1"/>
    <col min="5" max="5" width="6" style="4" customWidth="1"/>
    <col min="6" max="7" width="7.28515625" style="4" customWidth="1"/>
    <col min="8" max="9" width="6.28515625" style="4" customWidth="1"/>
    <col min="10" max="10" width="5.140625" style="4" customWidth="1"/>
    <col min="11" max="11" width="6.85546875" style="4" customWidth="1"/>
    <col min="12" max="14" width="7.42578125" style="4" customWidth="1"/>
    <col min="15" max="15" width="7" style="4" customWidth="1"/>
    <col min="16" max="16" width="6.42578125" style="4" customWidth="1"/>
    <col min="17" max="17" width="5.140625" style="4" bestFit="1" customWidth="1"/>
    <col min="18" max="19" width="5.140625" style="4" customWidth="1"/>
    <col min="20" max="21" width="6.85546875" style="4" bestFit="1" customWidth="1"/>
    <col min="22" max="22" width="5.140625" style="4" customWidth="1"/>
    <col min="23" max="28" width="6.28515625" style="4" customWidth="1"/>
    <col min="29" max="30" width="6.7109375" style="4" customWidth="1"/>
    <col min="31" max="34" width="6.28515625" style="4" customWidth="1"/>
    <col min="35" max="35" width="5.28515625" style="4" customWidth="1"/>
    <col min="36" max="42" width="6.140625" style="4" customWidth="1"/>
    <col min="43" max="45" width="7.5703125" style="4" customWidth="1"/>
    <col min="46" max="46" width="6.42578125" style="4" customWidth="1"/>
    <col min="47" max="47" width="6.85546875" style="4" customWidth="1"/>
    <col min="48" max="48" width="6.5703125" style="11" customWidth="1"/>
    <col min="49" max="51" width="8" style="11" customWidth="1"/>
    <col min="52" max="52" width="7" style="11" customWidth="1"/>
    <col min="53" max="53" width="6.85546875" style="11" customWidth="1"/>
    <col min="54" max="58" width="6.7109375" style="4" customWidth="1"/>
    <col min="59" max="70" width="6.28515625" style="4" customWidth="1"/>
    <col min="71" max="71" width="7" style="4" customWidth="1"/>
    <col min="72" max="72" width="5.7109375" style="4" customWidth="1"/>
    <col min="73" max="74" width="7" style="4" customWidth="1"/>
    <col min="75" max="81" width="6.5703125" style="4" customWidth="1"/>
    <col min="82" max="84" width="8" style="5" customWidth="1"/>
    <col min="85" max="85" width="7.85546875" style="5" customWidth="1"/>
    <col min="86" max="16384" width="9.140625" style="5"/>
  </cols>
  <sheetData>
    <row r="1" spans="1:85" ht="57.75" customHeight="1" thickBot="1" x14ac:dyDescent="0.25">
      <c r="A1" s="280" t="s">
        <v>26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1"/>
      <c r="AR1" s="281"/>
      <c r="AS1" s="281"/>
      <c r="AT1" s="281"/>
      <c r="AU1" s="281"/>
      <c r="AV1" s="281"/>
      <c r="AW1" s="281"/>
      <c r="AX1" s="281"/>
      <c r="AY1" s="281"/>
      <c r="AZ1" s="281"/>
    </row>
    <row r="2" spans="1:85" s="6" customFormat="1" ht="60.75" customHeight="1" x14ac:dyDescent="0.2">
      <c r="A2" s="250" t="s">
        <v>0</v>
      </c>
      <c r="B2" s="253" t="s">
        <v>1</v>
      </c>
      <c r="C2" s="253" t="s">
        <v>2</v>
      </c>
      <c r="D2" s="256" t="s">
        <v>3</v>
      </c>
      <c r="E2" s="242" t="s">
        <v>13</v>
      </c>
      <c r="F2" s="259"/>
      <c r="G2" s="259"/>
      <c r="H2" s="259"/>
      <c r="I2" s="259"/>
      <c r="J2" s="260"/>
      <c r="K2" s="242" t="s">
        <v>13</v>
      </c>
      <c r="L2" s="243"/>
      <c r="M2" s="243"/>
      <c r="N2" s="243"/>
      <c r="O2" s="243"/>
      <c r="P2" s="244"/>
      <c r="Q2" s="242" t="s">
        <v>13</v>
      </c>
      <c r="R2" s="243"/>
      <c r="S2" s="243"/>
      <c r="T2" s="243"/>
      <c r="U2" s="243"/>
      <c r="V2" s="244"/>
      <c r="W2" s="242" t="s">
        <v>13</v>
      </c>
      <c r="X2" s="243"/>
      <c r="Y2" s="243"/>
      <c r="Z2" s="243"/>
      <c r="AA2" s="243"/>
      <c r="AB2" s="244"/>
      <c r="AC2" s="242" t="s">
        <v>13</v>
      </c>
      <c r="AD2" s="243"/>
      <c r="AE2" s="243"/>
      <c r="AF2" s="243"/>
      <c r="AG2" s="243"/>
      <c r="AH2" s="243"/>
      <c r="AI2" s="244"/>
      <c r="AJ2" s="243" t="s">
        <v>13</v>
      </c>
      <c r="AK2" s="243"/>
      <c r="AL2" s="243"/>
      <c r="AM2" s="243"/>
      <c r="AN2" s="243"/>
      <c r="AO2" s="244"/>
      <c r="AP2" s="242" t="s">
        <v>13</v>
      </c>
      <c r="AQ2" s="259"/>
      <c r="AR2" s="259"/>
      <c r="AS2" s="259"/>
      <c r="AT2" s="259"/>
      <c r="AU2" s="260"/>
      <c r="AV2" s="242" t="s">
        <v>13</v>
      </c>
      <c r="AW2" s="243"/>
      <c r="AX2" s="243"/>
      <c r="AY2" s="243"/>
      <c r="AZ2" s="243"/>
      <c r="BA2" s="244"/>
      <c r="BB2" s="242" t="s">
        <v>13</v>
      </c>
      <c r="BC2" s="243"/>
      <c r="BD2" s="243"/>
      <c r="BE2" s="243"/>
      <c r="BF2" s="243"/>
      <c r="BG2" s="244"/>
      <c r="BH2" s="242" t="s">
        <v>19</v>
      </c>
      <c r="BI2" s="243"/>
      <c r="BJ2" s="243"/>
      <c r="BK2" s="244"/>
      <c r="BL2" s="242" t="s">
        <v>19</v>
      </c>
      <c r="BM2" s="243"/>
      <c r="BN2" s="243"/>
      <c r="BO2" s="244"/>
      <c r="BP2" s="242" t="s">
        <v>19</v>
      </c>
      <c r="BQ2" s="243"/>
      <c r="BR2" s="243"/>
      <c r="BS2" s="244"/>
      <c r="BT2" s="242" t="s">
        <v>19</v>
      </c>
      <c r="BU2" s="243"/>
      <c r="BV2" s="243"/>
      <c r="BW2" s="244"/>
      <c r="BX2" s="242" t="s">
        <v>14</v>
      </c>
      <c r="BY2" s="243"/>
      <c r="BZ2" s="243"/>
      <c r="CA2" s="243"/>
      <c r="CB2" s="276" t="s">
        <v>48</v>
      </c>
      <c r="CC2" s="265" t="s">
        <v>49</v>
      </c>
      <c r="CD2" s="283" t="s">
        <v>46</v>
      </c>
      <c r="CE2" s="263" t="s">
        <v>47</v>
      </c>
      <c r="CF2" s="278" t="s">
        <v>51</v>
      </c>
      <c r="CG2" s="267" t="s">
        <v>50</v>
      </c>
    </row>
    <row r="3" spans="1:85" s="6" customFormat="1" ht="44.25" customHeight="1" x14ac:dyDescent="0.2">
      <c r="A3" s="251"/>
      <c r="B3" s="254"/>
      <c r="C3" s="254"/>
      <c r="D3" s="257"/>
      <c r="E3" s="245" t="s">
        <v>36</v>
      </c>
      <c r="F3" s="246"/>
      <c r="G3" s="246"/>
      <c r="H3" s="246"/>
      <c r="I3" s="246"/>
      <c r="J3" s="247"/>
      <c r="K3" s="245" t="s">
        <v>28</v>
      </c>
      <c r="L3" s="248"/>
      <c r="M3" s="248"/>
      <c r="N3" s="248"/>
      <c r="O3" s="248"/>
      <c r="P3" s="249"/>
      <c r="Q3" s="245" t="s">
        <v>25</v>
      </c>
      <c r="R3" s="248"/>
      <c r="S3" s="248"/>
      <c r="T3" s="248"/>
      <c r="U3" s="248"/>
      <c r="V3" s="249"/>
      <c r="W3" s="245" t="s">
        <v>20</v>
      </c>
      <c r="X3" s="248"/>
      <c r="Y3" s="248"/>
      <c r="Z3" s="248"/>
      <c r="AA3" s="248"/>
      <c r="AB3" s="249"/>
      <c r="AC3" s="269" t="s">
        <v>35</v>
      </c>
      <c r="AD3" s="270"/>
      <c r="AE3" s="271"/>
      <c r="AF3" s="271"/>
      <c r="AG3" s="271"/>
      <c r="AH3" s="272"/>
      <c r="AI3" s="273"/>
      <c r="AJ3" s="274" t="s">
        <v>27</v>
      </c>
      <c r="AK3" s="274"/>
      <c r="AL3" s="274"/>
      <c r="AM3" s="274"/>
      <c r="AN3" s="274"/>
      <c r="AO3" s="275"/>
      <c r="AP3" s="262" t="s">
        <v>21</v>
      </c>
      <c r="AQ3" s="246"/>
      <c r="AR3" s="246"/>
      <c r="AS3" s="246"/>
      <c r="AT3" s="246"/>
      <c r="AU3" s="247"/>
      <c r="AV3" s="262" t="s">
        <v>29</v>
      </c>
      <c r="AW3" s="274"/>
      <c r="AX3" s="274"/>
      <c r="AY3" s="274"/>
      <c r="AZ3" s="274"/>
      <c r="BA3" s="275"/>
      <c r="BB3" s="262" t="s">
        <v>30</v>
      </c>
      <c r="BC3" s="274"/>
      <c r="BD3" s="274"/>
      <c r="BE3" s="274"/>
      <c r="BF3" s="274"/>
      <c r="BG3" s="275"/>
      <c r="BH3" s="245" t="s">
        <v>31</v>
      </c>
      <c r="BI3" s="248"/>
      <c r="BJ3" s="248"/>
      <c r="BK3" s="249"/>
      <c r="BL3" s="245" t="s">
        <v>32</v>
      </c>
      <c r="BM3" s="248"/>
      <c r="BN3" s="248"/>
      <c r="BO3" s="249"/>
      <c r="BP3" s="245" t="s">
        <v>23</v>
      </c>
      <c r="BQ3" s="248"/>
      <c r="BR3" s="248"/>
      <c r="BS3" s="249"/>
      <c r="BT3" s="245" t="s">
        <v>22</v>
      </c>
      <c r="BU3" s="248"/>
      <c r="BV3" s="248"/>
      <c r="BW3" s="249"/>
      <c r="BX3" s="245" t="s">
        <v>33</v>
      </c>
      <c r="BY3" s="248"/>
      <c r="BZ3" s="248"/>
      <c r="CA3" s="248"/>
      <c r="CB3" s="277"/>
      <c r="CC3" s="266"/>
      <c r="CD3" s="284"/>
      <c r="CE3" s="264"/>
      <c r="CF3" s="279"/>
      <c r="CG3" s="268"/>
    </row>
    <row r="4" spans="1:85" s="6" customFormat="1" ht="161.25" customHeight="1" thickBot="1" x14ac:dyDescent="0.25">
      <c r="A4" s="252"/>
      <c r="B4" s="255"/>
      <c r="C4" s="255"/>
      <c r="D4" s="258"/>
      <c r="E4" s="24" t="s">
        <v>12</v>
      </c>
      <c r="F4" s="85" t="s">
        <v>38</v>
      </c>
      <c r="G4" s="92" t="s">
        <v>40</v>
      </c>
      <c r="H4" s="45" t="s">
        <v>41</v>
      </c>
      <c r="I4" s="97" t="s">
        <v>39</v>
      </c>
      <c r="J4" s="25" t="s">
        <v>4</v>
      </c>
      <c r="K4" s="24" t="s">
        <v>12</v>
      </c>
      <c r="L4" s="85" t="s">
        <v>38</v>
      </c>
      <c r="M4" s="92" t="s">
        <v>40</v>
      </c>
      <c r="N4" s="45" t="s">
        <v>41</v>
      </c>
      <c r="O4" s="97" t="s">
        <v>39</v>
      </c>
      <c r="P4" s="25" t="s">
        <v>4</v>
      </c>
      <c r="Q4" s="24" t="s">
        <v>12</v>
      </c>
      <c r="R4" s="85" t="s">
        <v>38</v>
      </c>
      <c r="S4" s="92" t="s">
        <v>40</v>
      </c>
      <c r="T4" s="45" t="s">
        <v>41</v>
      </c>
      <c r="U4" s="97" t="s">
        <v>39</v>
      </c>
      <c r="V4" s="25" t="s">
        <v>4</v>
      </c>
      <c r="W4" s="24" t="s">
        <v>12</v>
      </c>
      <c r="X4" s="85" t="s">
        <v>38</v>
      </c>
      <c r="Y4" s="92" t="s">
        <v>40</v>
      </c>
      <c r="Z4" s="45" t="s">
        <v>41</v>
      </c>
      <c r="AA4" s="97" t="s">
        <v>39</v>
      </c>
      <c r="AB4" s="25" t="s">
        <v>4</v>
      </c>
      <c r="AC4" s="87" t="s">
        <v>43</v>
      </c>
      <c r="AD4" s="114" t="s">
        <v>42</v>
      </c>
      <c r="AE4" s="85" t="s">
        <v>38</v>
      </c>
      <c r="AF4" s="92" t="s">
        <v>40</v>
      </c>
      <c r="AG4" s="41" t="s">
        <v>24</v>
      </c>
      <c r="AH4" s="97" t="s">
        <v>39</v>
      </c>
      <c r="AI4" s="68" t="s">
        <v>37</v>
      </c>
      <c r="AJ4" s="24" t="s">
        <v>12</v>
      </c>
      <c r="AK4" s="85" t="s">
        <v>38</v>
      </c>
      <c r="AL4" s="92" t="s">
        <v>40</v>
      </c>
      <c r="AM4" s="45" t="s">
        <v>41</v>
      </c>
      <c r="AN4" s="97" t="s">
        <v>39</v>
      </c>
      <c r="AO4" s="25" t="s">
        <v>4</v>
      </c>
      <c r="AP4" s="24" t="s">
        <v>12</v>
      </c>
      <c r="AQ4" s="85" t="s">
        <v>38</v>
      </c>
      <c r="AR4" s="92" t="s">
        <v>40</v>
      </c>
      <c r="AS4" s="45" t="s">
        <v>41</v>
      </c>
      <c r="AT4" s="97" t="s">
        <v>39</v>
      </c>
      <c r="AU4" s="25" t="s">
        <v>4</v>
      </c>
      <c r="AV4" s="24" t="s">
        <v>12</v>
      </c>
      <c r="AW4" s="85" t="s">
        <v>38</v>
      </c>
      <c r="AX4" s="92" t="s">
        <v>40</v>
      </c>
      <c r="AY4" s="45" t="s">
        <v>41</v>
      </c>
      <c r="AZ4" s="97" t="s">
        <v>39</v>
      </c>
      <c r="BA4" s="25" t="s">
        <v>4</v>
      </c>
      <c r="BB4" s="24" t="s">
        <v>12</v>
      </c>
      <c r="BC4" s="85" t="s">
        <v>38</v>
      </c>
      <c r="BD4" s="92" t="s">
        <v>40</v>
      </c>
      <c r="BE4" s="45" t="s">
        <v>41</v>
      </c>
      <c r="BF4" s="97" t="s">
        <v>39</v>
      </c>
      <c r="BG4" s="25" t="s">
        <v>4</v>
      </c>
      <c r="BH4" s="24" t="s">
        <v>12</v>
      </c>
      <c r="BI4" s="45" t="s">
        <v>41</v>
      </c>
      <c r="BJ4" s="97" t="s">
        <v>39</v>
      </c>
      <c r="BK4" s="25" t="s">
        <v>4</v>
      </c>
      <c r="BL4" s="24" t="s">
        <v>52</v>
      </c>
      <c r="BM4" s="47" t="s">
        <v>44</v>
      </c>
      <c r="BN4" s="109" t="s">
        <v>45</v>
      </c>
      <c r="BO4" s="25" t="s">
        <v>4</v>
      </c>
      <c r="BP4" s="24" t="s">
        <v>12</v>
      </c>
      <c r="BQ4" s="45" t="s">
        <v>41</v>
      </c>
      <c r="BR4" s="97" t="s">
        <v>39</v>
      </c>
      <c r="BS4" s="25" t="s">
        <v>4</v>
      </c>
      <c r="BT4" s="26" t="s">
        <v>12</v>
      </c>
      <c r="BU4" s="45" t="s">
        <v>41</v>
      </c>
      <c r="BV4" s="97" t="s">
        <v>39</v>
      </c>
      <c r="BW4" s="27" t="s">
        <v>4</v>
      </c>
      <c r="BX4" s="24" t="s">
        <v>12</v>
      </c>
      <c r="BY4" s="45" t="s">
        <v>41</v>
      </c>
      <c r="BZ4" s="97" t="s">
        <v>39</v>
      </c>
      <c r="CA4" s="76" t="s">
        <v>4</v>
      </c>
      <c r="CB4" s="277"/>
      <c r="CC4" s="266"/>
      <c r="CD4" s="284"/>
      <c r="CE4" s="264"/>
      <c r="CF4" s="279"/>
      <c r="CG4" s="268"/>
    </row>
    <row r="5" spans="1:85" s="7" customFormat="1" ht="21" customHeight="1" x14ac:dyDescent="0.25">
      <c r="A5" s="64">
        <v>29</v>
      </c>
      <c r="B5" s="62"/>
      <c r="C5" s="69">
        <v>42602</v>
      </c>
      <c r="D5" s="70" t="s">
        <v>11</v>
      </c>
      <c r="E5" s="29"/>
      <c r="F5" s="84"/>
      <c r="G5" s="93"/>
      <c r="H5" s="46"/>
      <c r="I5" s="102"/>
      <c r="J5" s="80"/>
      <c r="K5" s="29"/>
      <c r="L5" s="84"/>
      <c r="M5" s="93"/>
      <c r="N5" s="46"/>
      <c r="O5" s="102"/>
      <c r="P5" s="80"/>
      <c r="Q5" s="29"/>
      <c r="R5" s="84"/>
      <c r="S5" s="93"/>
      <c r="T5" s="46"/>
      <c r="U5" s="102"/>
      <c r="V5" s="78"/>
      <c r="W5" s="29"/>
      <c r="X5" s="84"/>
      <c r="Y5" s="93"/>
      <c r="Z5" s="46"/>
      <c r="AA5" s="102"/>
      <c r="AB5" s="78"/>
      <c r="AC5" s="88"/>
      <c r="AD5" s="115"/>
      <c r="AE5" s="84"/>
      <c r="AF5" s="93"/>
      <c r="AG5" s="46"/>
      <c r="AH5" s="98"/>
      <c r="AI5" s="80"/>
      <c r="AJ5" s="29"/>
      <c r="AK5" s="84"/>
      <c r="AL5" s="93"/>
      <c r="AM5" s="46"/>
      <c r="AN5" s="102"/>
      <c r="AO5" s="78"/>
      <c r="AP5" s="29"/>
      <c r="AQ5" s="84"/>
      <c r="AR5" s="93"/>
      <c r="AS5" s="46"/>
      <c r="AT5" s="102"/>
      <c r="AU5" s="78"/>
      <c r="AV5" s="29"/>
      <c r="AW5" s="84"/>
      <c r="AX5" s="93"/>
      <c r="AY5" s="46"/>
      <c r="AZ5" s="102"/>
      <c r="BA5" s="78"/>
      <c r="BB5" s="29"/>
      <c r="BC5" s="84"/>
      <c r="BD5" s="93"/>
      <c r="BE5" s="46"/>
      <c r="BF5" s="102"/>
      <c r="BG5" s="78"/>
      <c r="BH5" s="49"/>
      <c r="BI5" s="50"/>
      <c r="BJ5" s="103"/>
      <c r="BK5" s="51"/>
      <c r="BL5" s="49"/>
      <c r="BM5" s="50"/>
      <c r="BN5" s="103"/>
      <c r="BO5" s="51"/>
      <c r="BP5" s="49"/>
      <c r="BQ5" s="50"/>
      <c r="BR5" s="103"/>
      <c r="BS5" s="51"/>
      <c r="BT5" s="49"/>
      <c r="BU5" s="50"/>
      <c r="BV5" s="108"/>
      <c r="BW5" s="105"/>
      <c r="BX5" s="49"/>
      <c r="BY5" s="50"/>
      <c r="BZ5" s="103"/>
      <c r="CA5" s="51"/>
      <c r="CB5" s="111"/>
      <c r="CC5" s="113"/>
      <c r="CD5" s="52"/>
      <c r="CE5" s="108"/>
      <c r="CF5" s="110"/>
      <c r="CG5" s="119"/>
    </row>
    <row r="6" spans="1:85" s="8" customFormat="1" ht="20.25" customHeight="1" x14ac:dyDescent="0.25">
      <c r="A6" s="61">
        <v>28</v>
      </c>
      <c r="B6" s="63"/>
      <c r="C6" s="66">
        <v>42603</v>
      </c>
      <c r="D6" s="71" t="s">
        <v>5</v>
      </c>
      <c r="E6" s="3"/>
      <c r="F6" s="37"/>
      <c r="G6" s="94"/>
      <c r="H6" s="42"/>
      <c r="I6" s="99"/>
      <c r="J6" s="81"/>
      <c r="K6" s="3"/>
      <c r="L6" s="37"/>
      <c r="M6" s="94"/>
      <c r="N6" s="42"/>
      <c r="O6" s="99"/>
      <c r="P6" s="81"/>
      <c r="Q6" s="3"/>
      <c r="R6" s="37"/>
      <c r="S6" s="94"/>
      <c r="T6" s="42"/>
      <c r="U6" s="99"/>
      <c r="V6" s="86"/>
      <c r="W6" s="3"/>
      <c r="X6" s="37"/>
      <c r="Y6" s="94"/>
      <c r="Z6" s="42"/>
      <c r="AA6" s="99"/>
      <c r="AB6" s="86"/>
      <c r="AC6" s="89"/>
      <c r="AD6" s="116"/>
      <c r="AE6" s="37"/>
      <c r="AF6" s="94"/>
      <c r="AG6" s="42"/>
      <c r="AH6" s="99"/>
      <c r="AI6" s="81"/>
      <c r="AJ6" s="3"/>
      <c r="AK6" s="37"/>
      <c r="AL6" s="94"/>
      <c r="AM6" s="42"/>
      <c r="AN6" s="99"/>
      <c r="AO6" s="86"/>
      <c r="AP6" s="3"/>
      <c r="AQ6" s="37"/>
      <c r="AR6" s="94"/>
      <c r="AS6" s="42"/>
      <c r="AT6" s="99"/>
      <c r="AU6" s="86"/>
      <c r="AV6" s="3"/>
      <c r="AW6" s="37"/>
      <c r="AX6" s="94"/>
      <c r="AY6" s="42"/>
      <c r="AZ6" s="99"/>
      <c r="BA6" s="86"/>
      <c r="BB6" s="3"/>
      <c r="BC6" s="37"/>
      <c r="BD6" s="94"/>
      <c r="BE6" s="42"/>
      <c r="BF6" s="99"/>
      <c r="BG6" s="86"/>
      <c r="BH6" s="54"/>
      <c r="BI6" s="55"/>
      <c r="BJ6" s="104"/>
      <c r="BK6" s="56"/>
      <c r="BL6" s="54"/>
      <c r="BM6" s="55"/>
      <c r="BN6" s="104"/>
      <c r="BO6" s="56"/>
      <c r="BP6" s="54"/>
      <c r="BQ6" s="55"/>
      <c r="BR6" s="104"/>
      <c r="BS6" s="56"/>
      <c r="BT6" s="57"/>
      <c r="BU6" s="58"/>
      <c r="BV6" s="108"/>
      <c r="BW6" s="106"/>
      <c r="BX6" s="54"/>
      <c r="BY6" s="55"/>
      <c r="BZ6" s="104"/>
      <c r="CA6" s="56"/>
      <c r="CB6" s="111"/>
      <c r="CC6" s="113"/>
      <c r="CD6" s="52"/>
      <c r="CE6" s="108"/>
      <c r="CF6" s="110"/>
      <c r="CG6" s="119"/>
    </row>
    <row r="7" spans="1:85" s="8" customFormat="1" ht="15.75" x14ac:dyDescent="0.25">
      <c r="A7" s="1">
        <v>27</v>
      </c>
      <c r="B7" s="59">
        <v>1</v>
      </c>
      <c r="C7" s="66">
        <v>42604</v>
      </c>
      <c r="D7" s="72" t="s">
        <v>6</v>
      </c>
      <c r="E7" s="1"/>
      <c r="F7" s="38"/>
      <c r="G7" s="95"/>
      <c r="H7" s="43"/>
      <c r="I7" s="100"/>
      <c r="J7" s="82"/>
      <c r="K7" s="1"/>
      <c r="L7" s="38"/>
      <c r="M7" s="95"/>
      <c r="N7" s="43"/>
      <c r="O7" s="100"/>
      <c r="P7" s="82"/>
      <c r="Q7" s="1"/>
      <c r="R7" s="38"/>
      <c r="S7" s="95"/>
      <c r="T7" s="43"/>
      <c r="U7" s="100"/>
      <c r="V7" s="75"/>
      <c r="W7" s="1"/>
      <c r="X7" s="38"/>
      <c r="Y7" s="95"/>
      <c r="Z7" s="43"/>
      <c r="AA7" s="100"/>
      <c r="AB7" s="75"/>
      <c r="AC7" s="90"/>
      <c r="AD7" s="117"/>
      <c r="AE7" s="38"/>
      <c r="AF7" s="95"/>
      <c r="AG7" s="43"/>
      <c r="AH7" s="100"/>
      <c r="AI7" s="82"/>
      <c r="AJ7" s="1"/>
      <c r="AK7" s="38"/>
      <c r="AL7" s="95"/>
      <c r="AM7" s="43"/>
      <c r="AN7" s="100"/>
      <c r="AO7" s="75"/>
      <c r="AP7" s="1"/>
      <c r="AQ7" s="38"/>
      <c r="AR7" s="95"/>
      <c r="AS7" s="43"/>
      <c r="AT7" s="100"/>
      <c r="AU7" s="75"/>
      <c r="AV7" s="1"/>
      <c r="AW7" s="38"/>
      <c r="AX7" s="95"/>
      <c r="AY7" s="43"/>
      <c r="AZ7" s="100"/>
      <c r="BA7" s="75"/>
      <c r="BB7" s="1"/>
      <c r="BC7" s="38"/>
      <c r="BD7" s="95"/>
      <c r="BE7" s="43"/>
      <c r="BF7" s="100"/>
      <c r="BG7" s="75"/>
      <c r="BH7" s="54"/>
      <c r="BI7" s="55"/>
      <c r="BJ7" s="104"/>
      <c r="BK7" s="56"/>
      <c r="BL7" s="54"/>
      <c r="BM7" s="55"/>
      <c r="BN7" s="104"/>
      <c r="BO7" s="56"/>
      <c r="BP7" s="54"/>
      <c r="BQ7" s="55"/>
      <c r="BR7" s="104"/>
      <c r="BS7" s="56"/>
      <c r="BT7" s="54"/>
      <c r="BU7" s="55"/>
      <c r="BV7" s="108"/>
      <c r="BW7" s="107"/>
      <c r="BX7" s="54"/>
      <c r="BY7" s="55"/>
      <c r="BZ7" s="104"/>
      <c r="CA7" s="56"/>
      <c r="CB7" s="111"/>
      <c r="CC7" s="113"/>
      <c r="CD7" s="52"/>
      <c r="CE7" s="108"/>
      <c r="CF7" s="110"/>
      <c r="CG7" s="119"/>
    </row>
    <row r="8" spans="1:85" s="8" customFormat="1" ht="15.75" x14ac:dyDescent="0.25">
      <c r="A8" s="1">
        <v>26</v>
      </c>
      <c r="B8" s="59">
        <v>2</v>
      </c>
      <c r="C8" s="66">
        <v>42605</v>
      </c>
      <c r="D8" s="72" t="s">
        <v>7</v>
      </c>
      <c r="E8" s="1"/>
      <c r="F8" s="38"/>
      <c r="G8" s="95"/>
      <c r="H8" s="43"/>
      <c r="I8" s="100"/>
      <c r="J8" s="82"/>
      <c r="K8" s="1"/>
      <c r="L8" s="38"/>
      <c r="M8" s="95"/>
      <c r="N8" s="43"/>
      <c r="O8" s="100"/>
      <c r="P8" s="82"/>
      <c r="Q8" s="1"/>
      <c r="R8" s="38"/>
      <c r="S8" s="95"/>
      <c r="T8" s="43"/>
      <c r="U8" s="100"/>
      <c r="V8" s="75"/>
      <c r="W8" s="1"/>
      <c r="X8" s="38"/>
      <c r="Y8" s="95"/>
      <c r="Z8" s="43"/>
      <c r="AA8" s="100"/>
      <c r="AB8" s="75"/>
      <c r="AC8" s="90"/>
      <c r="AD8" s="117"/>
      <c r="AE8" s="38"/>
      <c r="AF8" s="95"/>
      <c r="AG8" s="43"/>
      <c r="AH8" s="100"/>
      <c r="AI8" s="82"/>
      <c r="AJ8" s="1"/>
      <c r="AK8" s="38"/>
      <c r="AL8" s="95"/>
      <c r="AM8" s="43"/>
      <c r="AN8" s="100"/>
      <c r="AO8" s="75"/>
      <c r="AP8" s="1"/>
      <c r="AQ8" s="38"/>
      <c r="AR8" s="95"/>
      <c r="AS8" s="43"/>
      <c r="AT8" s="100"/>
      <c r="AU8" s="75"/>
      <c r="AV8" s="1"/>
      <c r="AW8" s="38"/>
      <c r="AX8" s="95"/>
      <c r="AY8" s="43"/>
      <c r="AZ8" s="100"/>
      <c r="BA8" s="75"/>
      <c r="BB8" s="1"/>
      <c r="BC8" s="38"/>
      <c r="BD8" s="95"/>
      <c r="BE8" s="43"/>
      <c r="BF8" s="100"/>
      <c r="BG8" s="75"/>
      <c r="BH8" s="54"/>
      <c r="BI8" s="55"/>
      <c r="BJ8" s="104"/>
      <c r="BK8" s="56"/>
      <c r="BL8" s="54"/>
      <c r="BM8" s="55"/>
      <c r="BN8" s="104"/>
      <c r="BO8" s="56"/>
      <c r="BP8" s="54"/>
      <c r="BQ8" s="55"/>
      <c r="BR8" s="104"/>
      <c r="BS8" s="56"/>
      <c r="BT8" s="54"/>
      <c r="BU8" s="55"/>
      <c r="BV8" s="108"/>
      <c r="BW8" s="107"/>
      <c r="BX8" s="54"/>
      <c r="BY8" s="55"/>
      <c r="BZ8" s="104"/>
      <c r="CA8" s="56"/>
      <c r="CB8" s="111"/>
      <c r="CC8" s="113"/>
      <c r="CD8" s="52"/>
      <c r="CE8" s="108"/>
      <c r="CF8" s="110"/>
      <c r="CG8" s="119"/>
    </row>
    <row r="9" spans="1:85" s="8" customFormat="1" ht="15.75" x14ac:dyDescent="0.25">
      <c r="A9" s="1">
        <v>25</v>
      </c>
      <c r="B9" s="59">
        <v>3</v>
      </c>
      <c r="C9" s="66">
        <v>42606</v>
      </c>
      <c r="D9" s="72" t="s">
        <v>8</v>
      </c>
      <c r="E9" s="1"/>
      <c r="F9" s="38"/>
      <c r="G9" s="95"/>
      <c r="H9" s="43"/>
      <c r="I9" s="100"/>
      <c r="J9" s="82"/>
      <c r="K9" s="1"/>
      <c r="L9" s="38"/>
      <c r="M9" s="95"/>
      <c r="N9" s="43"/>
      <c r="O9" s="100"/>
      <c r="P9" s="82"/>
      <c r="Q9" s="1"/>
      <c r="R9" s="38"/>
      <c r="S9" s="95"/>
      <c r="T9" s="43"/>
      <c r="U9" s="100"/>
      <c r="V9" s="75"/>
      <c r="W9" s="1"/>
      <c r="X9" s="38"/>
      <c r="Y9" s="95"/>
      <c r="Z9" s="43"/>
      <c r="AA9" s="100"/>
      <c r="AB9" s="75"/>
      <c r="AC9" s="90"/>
      <c r="AD9" s="117"/>
      <c r="AE9" s="38"/>
      <c r="AF9" s="95"/>
      <c r="AG9" s="43"/>
      <c r="AH9" s="100"/>
      <c r="AI9" s="82"/>
      <c r="AJ9" s="1"/>
      <c r="AK9" s="38"/>
      <c r="AL9" s="95"/>
      <c r="AM9" s="43"/>
      <c r="AN9" s="100"/>
      <c r="AO9" s="75"/>
      <c r="AP9" s="1"/>
      <c r="AQ9" s="38"/>
      <c r="AR9" s="95"/>
      <c r="AS9" s="43"/>
      <c r="AT9" s="100"/>
      <c r="AU9" s="75"/>
      <c r="AV9" s="1"/>
      <c r="AW9" s="38"/>
      <c r="AX9" s="95"/>
      <c r="AY9" s="43"/>
      <c r="AZ9" s="100"/>
      <c r="BA9" s="75"/>
      <c r="BB9" s="1"/>
      <c r="BC9" s="38"/>
      <c r="BD9" s="95"/>
      <c r="BE9" s="43"/>
      <c r="BF9" s="100"/>
      <c r="BG9" s="75"/>
      <c r="BH9" s="54"/>
      <c r="BI9" s="55"/>
      <c r="BJ9" s="104"/>
      <c r="BK9" s="56"/>
      <c r="BL9" s="54"/>
      <c r="BM9" s="55"/>
      <c r="BN9" s="104"/>
      <c r="BO9" s="56"/>
      <c r="BP9" s="54"/>
      <c r="BQ9" s="55"/>
      <c r="BR9" s="104"/>
      <c r="BS9" s="56"/>
      <c r="BT9" s="54"/>
      <c r="BU9" s="55"/>
      <c r="BV9" s="108"/>
      <c r="BW9" s="107"/>
      <c r="BX9" s="54"/>
      <c r="BY9" s="55"/>
      <c r="BZ9" s="104"/>
      <c r="CA9" s="56"/>
      <c r="CB9" s="111"/>
      <c r="CC9" s="113"/>
      <c r="CD9" s="52"/>
      <c r="CE9" s="108"/>
      <c r="CF9" s="110"/>
      <c r="CG9" s="119"/>
    </row>
    <row r="10" spans="1:85" s="9" customFormat="1" ht="15.75" x14ac:dyDescent="0.25">
      <c r="A10" s="1">
        <v>24</v>
      </c>
      <c r="B10" s="59">
        <v>4</v>
      </c>
      <c r="C10" s="66">
        <v>42607</v>
      </c>
      <c r="D10" s="72" t="s">
        <v>9</v>
      </c>
      <c r="E10" s="1"/>
      <c r="F10" s="38"/>
      <c r="G10" s="95"/>
      <c r="H10" s="43"/>
      <c r="I10" s="100"/>
      <c r="J10" s="82"/>
      <c r="K10" s="1"/>
      <c r="L10" s="38"/>
      <c r="M10" s="95"/>
      <c r="N10" s="43"/>
      <c r="O10" s="100"/>
      <c r="P10" s="82"/>
      <c r="Q10" s="1"/>
      <c r="R10" s="38"/>
      <c r="S10" s="95"/>
      <c r="T10" s="43"/>
      <c r="U10" s="100"/>
      <c r="V10" s="75"/>
      <c r="W10" s="1"/>
      <c r="X10" s="38"/>
      <c r="Y10" s="95"/>
      <c r="Z10" s="43"/>
      <c r="AA10" s="100"/>
      <c r="AB10" s="75"/>
      <c r="AC10" s="90"/>
      <c r="AD10" s="117"/>
      <c r="AE10" s="38"/>
      <c r="AF10" s="95"/>
      <c r="AG10" s="43"/>
      <c r="AH10" s="100"/>
      <c r="AI10" s="82"/>
      <c r="AJ10" s="1"/>
      <c r="AK10" s="38"/>
      <c r="AL10" s="95"/>
      <c r="AM10" s="43"/>
      <c r="AN10" s="100"/>
      <c r="AO10" s="75"/>
      <c r="AP10" s="1"/>
      <c r="AQ10" s="38"/>
      <c r="AR10" s="95"/>
      <c r="AS10" s="43"/>
      <c r="AT10" s="100"/>
      <c r="AU10" s="75"/>
      <c r="AV10" s="1"/>
      <c r="AW10" s="38"/>
      <c r="AX10" s="95"/>
      <c r="AY10" s="43"/>
      <c r="AZ10" s="100"/>
      <c r="BA10" s="75"/>
      <c r="BB10" s="1"/>
      <c r="BC10" s="38"/>
      <c r="BD10" s="95"/>
      <c r="BE10" s="43"/>
      <c r="BF10" s="100"/>
      <c r="BG10" s="75"/>
      <c r="BH10" s="54"/>
      <c r="BI10" s="55"/>
      <c r="BJ10" s="104"/>
      <c r="BK10" s="56"/>
      <c r="BL10" s="54"/>
      <c r="BM10" s="55"/>
      <c r="BN10" s="104"/>
      <c r="BO10" s="56"/>
      <c r="BP10" s="54"/>
      <c r="BQ10" s="55"/>
      <c r="BR10" s="104"/>
      <c r="BS10" s="56"/>
      <c r="BT10" s="54"/>
      <c r="BU10" s="55"/>
      <c r="BV10" s="108"/>
      <c r="BW10" s="107"/>
      <c r="BX10" s="54"/>
      <c r="BY10" s="55"/>
      <c r="BZ10" s="104"/>
      <c r="CA10" s="56"/>
      <c r="CB10" s="111"/>
      <c r="CC10" s="113"/>
      <c r="CD10" s="52"/>
      <c r="CE10" s="108"/>
      <c r="CF10" s="110"/>
      <c r="CG10" s="119"/>
    </row>
    <row r="11" spans="1:85" s="7" customFormat="1" ht="15.75" x14ac:dyDescent="0.25">
      <c r="A11" s="1">
        <v>23</v>
      </c>
      <c r="B11" s="59">
        <v>5</v>
      </c>
      <c r="C11" s="66">
        <v>42608</v>
      </c>
      <c r="D11" s="72" t="s">
        <v>10</v>
      </c>
      <c r="E11" s="1"/>
      <c r="F11" s="38"/>
      <c r="G11" s="95"/>
      <c r="H11" s="43"/>
      <c r="I11" s="100"/>
      <c r="J11" s="82"/>
      <c r="K11" s="1"/>
      <c r="L11" s="38"/>
      <c r="M11" s="95"/>
      <c r="N11" s="43"/>
      <c r="O11" s="100"/>
      <c r="P11" s="82"/>
      <c r="Q11" s="1"/>
      <c r="R11" s="38"/>
      <c r="S11" s="95"/>
      <c r="T11" s="43"/>
      <c r="U11" s="100"/>
      <c r="V11" s="75"/>
      <c r="W11" s="1"/>
      <c r="X11" s="38"/>
      <c r="Y11" s="95"/>
      <c r="Z11" s="43"/>
      <c r="AA11" s="100"/>
      <c r="AB11" s="75"/>
      <c r="AC11" s="90"/>
      <c r="AD11" s="117"/>
      <c r="AE11" s="38"/>
      <c r="AF11" s="95"/>
      <c r="AG11" s="43"/>
      <c r="AH11" s="100"/>
      <c r="AI11" s="82"/>
      <c r="AJ11" s="1"/>
      <c r="AK11" s="38"/>
      <c r="AL11" s="95"/>
      <c r="AM11" s="43"/>
      <c r="AN11" s="100"/>
      <c r="AO11" s="75"/>
      <c r="AP11" s="1"/>
      <c r="AQ11" s="38"/>
      <c r="AR11" s="95"/>
      <c r="AS11" s="43"/>
      <c r="AT11" s="100"/>
      <c r="AU11" s="75"/>
      <c r="AV11" s="1"/>
      <c r="AW11" s="38"/>
      <c r="AX11" s="95"/>
      <c r="AY11" s="43"/>
      <c r="AZ11" s="100"/>
      <c r="BA11" s="75"/>
      <c r="BB11" s="1"/>
      <c r="BC11" s="38"/>
      <c r="BD11" s="95"/>
      <c r="BE11" s="43"/>
      <c r="BF11" s="100"/>
      <c r="BG11" s="75"/>
      <c r="BH11" s="54"/>
      <c r="BI11" s="55"/>
      <c r="BJ11" s="104"/>
      <c r="BK11" s="56"/>
      <c r="BL11" s="54"/>
      <c r="BM11" s="55"/>
      <c r="BN11" s="104"/>
      <c r="BO11" s="56"/>
      <c r="BP11" s="54"/>
      <c r="BQ11" s="55"/>
      <c r="BR11" s="104"/>
      <c r="BS11" s="56"/>
      <c r="BT11" s="54"/>
      <c r="BU11" s="55"/>
      <c r="BV11" s="108"/>
      <c r="BW11" s="107"/>
      <c r="BX11" s="54"/>
      <c r="BY11" s="55"/>
      <c r="BZ11" s="104"/>
      <c r="CA11" s="56"/>
      <c r="CB11" s="111"/>
      <c r="CC11" s="113"/>
      <c r="CD11" s="52"/>
      <c r="CE11" s="108"/>
      <c r="CF11" s="110"/>
      <c r="CG11" s="119"/>
    </row>
    <row r="12" spans="1:85" s="7" customFormat="1" ht="15.75" x14ac:dyDescent="0.25">
      <c r="A12" s="61">
        <v>22</v>
      </c>
      <c r="B12" s="60"/>
      <c r="C12" s="66">
        <v>42609</v>
      </c>
      <c r="D12" s="71" t="s">
        <v>11</v>
      </c>
      <c r="E12" s="2"/>
      <c r="F12" s="39"/>
      <c r="G12" s="96"/>
      <c r="H12" s="44"/>
      <c r="I12" s="98"/>
      <c r="J12" s="83"/>
      <c r="K12" s="2"/>
      <c r="L12" s="39"/>
      <c r="M12" s="96"/>
      <c r="N12" s="44"/>
      <c r="O12" s="98"/>
      <c r="P12" s="83"/>
      <c r="Q12" s="2"/>
      <c r="R12" s="39"/>
      <c r="S12" s="96"/>
      <c r="T12" s="44"/>
      <c r="U12" s="98"/>
      <c r="V12" s="74"/>
      <c r="W12" s="2"/>
      <c r="X12" s="39"/>
      <c r="Y12" s="96"/>
      <c r="Z12" s="44"/>
      <c r="AA12" s="98"/>
      <c r="AB12" s="74"/>
      <c r="AC12" s="91"/>
      <c r="AD12" s="118"/>
      <c r="AE12" s="39"/>
      <c r="AF12" s="96"/>
      <c r="AG12" s="44"/>
      <c r="AH12" s="98"/>
      <c r="AI12" s="83"/>
      <c r="AJ12" s="2"/>
      <c r="AK12" s="39"/>
      <c r="AL12" s="96"/>
      <c r="AM12" s="44"/>
      <c r="AN12" s="98"/>
      <c r="AO12" s="74"/>
      <c r="AP12" s="2"/>
      <c r="AQ12" s="39"/>
      <c r="AR12" s="96"/>
      <c r="AS12" s="44"/>
      <c r="AT12" s="98"/>
      <c r="AU12" s="74"/>
      <c r="AV12" s="2"/>
      <c r="AW12" s="39"/>
      <c r="AX12" s="96"/>
      <c r="AY12" s="44"/>
      <c r="AZ12" s="98"/>
      <c r="BA12" s="74"/>
      <c r="BB12" s="2"/>
      <c r="BC12" s="39"/>
      <c r="BD12" s="96"/>
      <c r="BE12" s="44"/>
      <c r="BF12" s="98"/>
      <c r="BG12" s="74"/>
      <c r="BH12" s="54"/>
      <c r="BI12" s="55"/>
      <c r="BJ12" s="104"/>
      <c r="BK12" s="56"/>
      <c r="BL12" s="54"/>
      <c r="BM12" s="55"/>
      <c r="BN12" s="104"/>
      <c r="BO12" s="56"/>
      <c r="BP12" s="54"/>
      <c r="BQ12" s="55"/>
      <c r="BR12" s="104"/>
      <c r="BS12" s="56"/>
      <c r="BT12" s="54"/>
      <c r="BU12" s="55"/>
      <c r="BV12" s="108"/>
      <c r="BW12" s="107"/>
      <c r="BX12" s="54"/>
      <c r="BY12" s="55"/>
      <c r="BZ12" s="104"/>
      <c r="CA12" s="56"/>
      <c r="CB12" s="111"/>
      <c r="CC12" s="113"/>
      <c r="CD12" s="52"/>
      <c r="CE12" s="108"/>
      <c r="CF12" s="110"/>
      <c r="CG12" s="119"/>
    </row>
    <row r="13" spans="1:85" s="8" customFormat="1" ht="15.75" x14ac:dyDescent="0.25">
      <c r="A13" s="61">
        <v>21</v>
      </c>
      <c r="B13" s="63"/>
      <c r="C13" s="66">
        <v>42610</v>
      </c>
      <c r="D13" s="71" t="s">
        <v>5</v>
      </c>
      <c r="E13" s="2"/>
      <c r="F13" s="39"/>
      <c r="G13" s="96"/>
      <c r="H13" s="44"/>
      <c r="I13" s="98"/>
      <c r="J13" s="83"/>
      <c r="K13" s="2"/>
      <c r="L13" s="39"/>
      <c r="M13" s="96"/>
      <c r="N13" s="44"/>
      <c r="O13" s="98"/>
      <c r="P13" s="83"/>
      <c r="Q13" s="2"/>
      <c r="R13" s="39"/>
      <c r="S13" s="96"/>
      <c r="T13" s="44"/>
      <c r="U13" s="98"/>
      <c r="V13" s="74"/>
      <c r="W13" s="2"/>
      <c r="X13" s="39"/>
      <c r="Y13" s="96"/>
      <c r="Z13" s="44"/>
      <c r="AA13" s="98"/>
      <c r="AB13" s="74"/>
      <c r="AC13" s="91"/>
      <c r="AD13" s="118"/>
      <c r="AE13" s="39"/>
      <c r="AF13" s="96"/>
      <c r="AG13" s="44"/>
      <c r="AH13" s="98"/>
      <c r="AI13" s="83"/>
      <c r="AJ13" s="2"/>
      <c r="AK13" s="39"/>
      <c r="AL13" s="96"/>
      <c r="AM13" s="44"/>
      <c r="AN13" s="98"/>
      <c r="AO13" s="74"/>
      <c r="AP13" s="2"/>
      <c r="AQ13" s="39"/>
      <c r="AR13" s="96"/>
      <c r="AS13" s="44"/>
      <c r="AT13" s="98"/>
      <c r="AU13" s="74"/>
      <c r="AV13" s="2"/>
      <c r="AW13" s="39"/>
      <c r="AX13" s="96"/>
      <c r="AY13" s="44"/>
      <c r="AZ13" s="98"/>
      <c r="BA13" s="74"/>
      <c r="BB13" s="2"/>
      <c r="BC13" s="39"/>
      <c r="BD13" s="96"/>
      <c r="BE13" s="44"/>
      <c r="BF13" s="98"/>
      <c r="BG13" s="74"/>
      <c r="BH13" s="54"/>
      <c r="BI13" s="55"/>
      <c r="BJ13" s="104"/>
      <c r="BK13" s="56"/>
      <c r="BL13" s="54"/>
      <c r="BM13" s="55"/>
      <c r="BN13" s="104"/>
      <c r="BO13" s="56"/>
      <c r="BP13" s="54"/>
      <c r="BQ13" s="55"/>
      <c r="BR13" s="104"/>
      <c r="BS13" s="56"/>
      <c r="BT13" s="54"/>
      <c r="BU13" s="55"/>
      <c r="BV13" s="108"/>
      <c r="BW13" s="107"/>
      <c r="BX13" s="54"/>
      <c r="BY13" s="55"/>
      <c r="BZ13" s="104"/>
      <c r="CA13" s="56"/>
      <c r="CB13" s="111"/>
      <c r="CC13" s="113"/>
      <c r="CD13" s="52"/>
      <c r="CE13" s="108"/>
      <c r="CF13" s="110"/>
      <c r="CG13" s="119"/>
    </row>
    <row r="14" spans="1:85" s="8" customFormat="1" ht="15.75" x14ac:dyDescent="0.25">
      <c r="A14" s="1">
        <v>20</v>
      </c>
      <c r="B14" s="59">
        <v>6</v>
      </c>
      <c r="C14" s="66">
        <v>42611</v>
      </c>
      <c r="D14" s="72" t="s">
        <v>6</v>
      </c>
      <c r="E14" s="1"/>
      <c r="F14" s="38"/>
      <c r="G14" s="95"/>
      <c r="H14" s="43"/>
      <c r="I14" s="100"/>
      <c r="J14" s="82"/>
      <c r="K14" s="1"/>
      <c r="L14" s="38"/>
      <c r="M14" s="95"/>
      <c r="N14" s="43"/>
      <c r="O14" s="100"/>
      <c r="P14" s="82"/>
      <c r="Q14" s="1"/>
      <c r="R14" s="38"/>
      <c r="S14" s="95"/>
      <c r="T14" s="43"/>
      <c r="U14" s="100"/>
      <c r="V14" s="75"/>
      <c r="W14" s="1"/>
      <c r="X14" s="38"/>
      <c r="Y14" s="95"/>
      <c r="Z14" s="43"/>
      <c r="AA14" s="100"/>
      <c r="AB14" s="75"/>
      <c r="AC14" s="90"/>
      <c r="AD14" s="117"/>
      <c r="AE14" s="38"/>
      <c r="AF14" s="95"/>
      <c r="AG14" s="43"/>
      <c r="AH14" s="100"/>
      <c r="AI14" s="82"/>
      <c r="AJ14" s="1"/>
      <c r="AK14" s="38"/>
      <c r="AL14" s="95"/>
      <c r="AM14" s="43"/>
      <c r="AN14" s="100"/>
      <c r="AO14" s="75"/>
      <c r="AP14" s="1"/>
      <c r="AQ14" s="38"/>
      <c r="AR14" s="95"/>
      <c r="AS14" s="43"/>
      <c r="AT14" s="100"/>
      <c r="AU14" s="75"/>
      <c r="AV14" s="1"/>
      <c r="AW14" s="38"/>
      <c r="AX14" s="95"/>
      <c r="AY14" s="43"/>
      <c r="AZ14" s="100"/>
      <c r="BA14" s="75"/>
      <c r="BB14" s="1"/>
      <c r="BC14" s="38"/>
      <c r="BD14" s="95"/>
      <c r="BE14" s="43"/>
      <c r="BF14" s="100"/>
      <c r="BG14" s="75"/>
      <c r="BH14" s="54"/>
      <c r="BI14" s="55"/>
      <c r="BJ14" s="104"/>
      <c r="BK14" s="56"/>
      <c r="BL14" s="54"/>
      <c r="BM14" s="55"/>
      <c r="BN14" s="104"/>
      <c r="BO14" s="56"/>
      <c r="BP14" s="54"/>
      <c r="BQ14" s="55"/>
      <c r="BR14" s="104"/>
      <c r="BS14" s="56"/>
      <c r="BT14" s="54"/>
      <c r="BU14" s="55"/>
      <c r="BV14" s="108"/>
      <c r="BW14" s="107"/>
      <c r="BX14" s="54"/>
      <c r="BY14" s="55"/>
      <c r="BZ14" s="104"/>
      <c r="CA14" s="56"/>
      <c r="CB14" s="111"/>
      <c r="CC14" s="113"/>
      <c r="CD14" s="52"/>
      <c r="CE14" s="108"/>
      <c r="CF14" s="110"/>
      <c r="CG14" s="119"/>
    </row>
    <row r="15" spans="1:85" s="8" customFormat="1" ht="15.75" x14ac:dyDescent="0.25">
      <c r="A15" s="1">
        <v>19</v>
      </c>
      <c r="B15" s="59">
        <v>7</v>
      </c>
      <c r="C15" s="66">
        <v>42612</v>
      </c>
      <c r="D15" s="72" t="s">
        <v>7</v>
      </c>
      <c r="E15" s="1"/>
      <c r="F15" s="38"/>
      <c r="G15" s="95"/>
      <c r="H15" s="43"/>
      <c r="I15" s="100"/>
      <c r="J15" s="82"/>
      <c r="K15" s="1"/>
      <c r="L15" s="38"/>
      <c r="M15" s="95"/>
      <c r="N15" s="43"/>
      <c r="O15" s="100"/>
      <c r="P15" s="82"/>
      <c r="Q15" s="1"/>
      <c r="R15" s="38"/>
      <c r="S15" s="95"/>
      <c r="T15" s="43"/>
      <c r="U15" s="100"/>
      <c r="V15" s="75"/>
      <c r="W15" s="1"/>
      <c r="X15" s="38"/>
      <c r="Y15" s="95"/>
      <c r="Z15" s="43"/>
      <c r="AA15" s="100"/>
      <c r="AB15" s="75"/>
      <c r="AC15" s="90"/>
      <c r="AD15" s="117"/>
      <c r="AE15" s="38"/>
      <c r="AF15" s="95"/>
      <c r="AG15" s="43"/>
      <c r="AH15" s="100"/>
      <c r="AI15" s="82"/>
      <c r="AJ15" s="1"/>
      <c r="AK15" s="38"/>
      <c r="AL15" s="95"/>
      <c r="AM15" s="43"/>
      <c r="AN15" s="100"/>
      <c r="AO15" s="75"/>
      <c r="AP15" s="1"/>
      <c r="AQ15" s="38"/>
      <c r="AR15" s="95"/>
      <c r="AS15" s="43"/>
      <c r="AT15" s="100"/>
      <c r="AU15" s="75"/>
      <c r="AV15" s="1"/>
      <c r="AW15" s="38"/>
      <c r="AX15" s="95"/>
      <c r="AY15" s="43"/>
      <c r="AZ15" s="100"/>
      <c r="BA15" s="75"/>
      <c r="BB15" s="1"/>
      <c r="BC15" s="38"/>
      <c r="BD15" s="95"/>
      <c r="BE15" s="43"/>
      <c r="BF15" s="100"/>
      <c r="BG15" s="75"/>
      <c r="BH15" s="54"/>
      <c r="BI15" s="55"/>
      <c r="BJ15" s="104"/>
      <c r="BK15" s="56"/>
      <c r="BL15" s="54"/>
      <c r="BM15" s="55"/>
      <c r="BN15" s="104"/>
      <c r="BO15" s="56"/>
      <c r="BP15" s="54"/>
      <c r="BQ15" s="55"/>
      <c r="BR15" s="104"/>
      <c r="BS15" s="56"/>
      <c r="BT15" s="54"/>
      <c r="BU15" s="55"/>
      <c r="BV15" s="108"/>
      <c r="BW15" s="107"/>
      <c r="BX15" s="54"/>
      <c r="BY15" s="55"/>
      <c r="BZ15" s="104"/>
      <c r="CA15" s="56"/>
      <c r="CB15" s="111"/>
      <c r="CC15" s="113"/>
      <c r="CD15" s="52"/>
      <c r="CE15" s="108"/>
      <c r="CF15" s="110"/>
      <c r="CG15" s="119"/>
    </row>
    <row r="16" spans="1:85" s="8" customFormat="1" ht="15.75" x14ac:dyDescent="0.25">
      <c r="A16" s="1">
        <v>18</v>
      </c>
      <c r="B16" s="59">
        <v>8</v>
      </c>
      <c r="C16" s="66">
        <v>42613</v>
      </c>
      <c r="D16" s="72" t="s">
        <v>8</v>
      </c>
      <c r="E16" s="1"/>
      <c r="F16" s="38"/>
      <c r="G16" s="95"/>
      <c r="H16" s="43"/>
      <c r="I16" s="100"/>
      <c r="J16" s="82"/>
      <c r="K16" s="1"/>
      <c r="L16" s="38"/>
      <c r="M16" s="95"/>
      <c r="N16" s="43"/>
      <c r="O16" s="100"/>
      <c r="P16" s="82"/>
      <c r="Q16" s="1"/>
      <c r="R16" s="38"/>
      <c r="S16" s="95"/>
      <c r="T16" s="43"/>
      <c r="U16" s="100"/>
      <c r="V16" s="75"/>
      <c r="W16" s="1"/>
      <c r="X16" s="38"/>
      <c r="Y16" s="95"/>
      <c r="Z16" s="43"/>
      <c r="AA16" s="100"/>
      <c r="AB16" s="75"/>
      <c r="AC16" s="90"/>
      <c r="AD16" s="117"/>
      <c r="AE16" s="38"/>
      <c r="AF16" s="95"/>
      <c r="AG16" s="43"/>
      <c r="AH16" s="100"/>
      <c r="AI16" s="82"/>
      <c r="AJ16" s="1"/>
      <c r="AK16" s="38"/>
      <c r="AL16" s="95"/>
      <c r="AM16" s="43"/>
      <c r="AN16" s="100"/>
      <c r="AO16" s="75"/>
      <c r="AP16" s="1"/>
      <c r="AQ16" s="38"/>
      <c r="AR16" s="95"/>
      <c r="AS16" s="43"/>
      <c r="AT16" s="100"/>
      <c r="AU16" s="75"/>
      <c r="AV16" s="1"/>
      <c r="AW16" s="38"/>
      <c r="AX16" s="95"/>
      <c r="AY16" s="43"/>
      <c r="AZ16" s="100"/>
      <c r="BA16" s="75"/>
      <c r="BB16" s="1"/>
      <c r="BC16" s="38"/>
      <c r="BD16" s="95"/>
      <c r="BE16" s="43"/>
      <c r="BF16" s="100"/>
      <c r="BG16" s="75"/>
      <c r="BH16" s="54"/>
      <c r="BI16" s="55"/>
      <c r="BJ16" s="104"/>
      <c r="BK16" s="56"/>
      <c r="BL16" s="54"/>
      <c r="BM16" s="55"/>
      <c r="BN16" s="104"/>
      <c r="BO16" s="56"/>
      <c r="BP16" s="54"/>
      <c r="BQ16" s="55"/>
      <c r="BR16" s="104"/>
      <c r="BS16" s="56"/>
      <c r="BT16" s="54"/>
      <c r="BU16" s="55"/>
      <c r="BV16" s="108"/>
      <c r="BW16" s="107"/>
      <c r="BX16" s="54"/>
      <c r="BY16" s="55"/>
      <c r="BZ16" s="104"/>
      <c r="CA16" s="56"/>
      <c r="CB16" s="111"/>
      <c r="CC16" s="113"/>
      <c r="CD16" s="52"/>
      <c r="CE16" s="108"/>
      <c r="CF16" s="110"/>
      <c r="CG16" s="119"/>
    </row>
    <row r="17" spans="1:85" s="8" customFormat="1" ht="15.75" x14ac:dyDescent="0.25">
      <c r="A17" s="1">
        <v>17</v>
      </c>
      <c r="B17" s="59">
        <v>9</v>
      </c>
      <c r="C17" s="66">
        <v>42614</v>
      </c>
      <c r="D17" s="72" t="s">
        <v>9</v>
      </c>
      <c r="E17" s="1"/>
      <c r="F17" s="38"/>
      <c r="G17" s="95"/>
      <c r="H17" s="43"/>
      <c r="I17" s="100"/>
      <c r="J17" s="82"/>
      <c r="K17" s="1"/>
      <c r="L17" s="38"/>
      <c r="M17" s="95"/>
      <c r="N17" s="43"/>
      <c r="O17" s="100"/>
      <c r="P17" s="82"/>
      <c r="Q17" s="1"/>
      <c r="R17" s="38"/>
      <c r="S17" s="95"/>
      <c r="T17" s="43"/>
      <c r="U17" s="100"/>
      <c r="V17" s="75"/>
      <c r="W17" s="1"/>
      <c r="X17" s="38"/>
      <c r="Y17" s="95"/>
      <c r="Z17" s="43"/>
      <c r="AA17" s="100"/>
      <c r="AB17" s="75"/>
      <c r="AC17" s="90"/>
      <c r="AD17" s="117"/>
      <c r="AE17" s="38"/>
      <c r="AF17" s="95"/>
      <c r="AG17" s="43"/>
      <c r="AH17" s="100"/>
      <c r="AI17" s="82"/>
      <c r="AJ17" s="1"/>
      <c r="AK17" s="38"/>
      <c r="AL17" s="95"/>
      <c r="AM17" s="43"/>
      <c r="AN17" s="100"/>
      <c r="AO17" s="75"/>
      <c r="AP17" s="1"/>
      <c r="AQ17" s="38"/>
      <c r="AR17" s="95"/>
      <c r="AS17" s="43"/>
      <c r="AT17" s="100"/>
      <c r="AU17" s="75"/>
      <c r="AV17" s="1"/>
      <c r="AW17" s="38"/>
      <c r="AX17" s="95"/>
      <c r="AY17" s="43"/>
      <c r="AZ17" s="100"/>
      <c r="BA17" s="75"/>
      <c r="BB17" s="1"/>
      <c r="BC17" s="38"/>
      <c r="BD17" s="95"/>
      <c r="BE17" s="43"/>
      <c r="BF17" s="100"/>
      <c r="BG17" s="75"/>
      <c r="BH17" s="54"/>
      <c r="BI17" s="55"/>
      <c r="BJ17" s="104"/>
      <c r="BK17" s="56"/>
      <c r="BL17" s="54"/>
      <c r="BM17" s="55"/>
      <c r="BN17" s="104"/>
      <c r="BO17" s="56"/>
      <c r="BP17" s="54"/>
      <c r="BQ17" s="55"/>
      <c r="BR17" s="104"/>
      <c r="BS17" s="56"/>
      <c r="BT17" s="54"/>
      <c r="BU17" s="55"/>
      <c r="BV17" s="108"/>
      <c r="BW17" s="107"/>
      <c r="BX17" s="54"/>
      <c r="BY17" s="55"/>
      <c r="BZ17" s="104"/>
      <c r="CA17" s="56"/>
      <c r="CB17" s="111"/>
      <c r="CC17" s="113"/>
      <c r="CD17" s="52"/>
      <c r="CE17" s="108"/>
      <c r="CF17" s="110"/>
      <c r="CG17" s="119"/>
    </row>
    <row r="18" spans="1:85" s="7" customFormat="1" ht="15.75" x14ac:dyDescent="0.25">
      <c r="A18" s="1">
        <v>16</v>
      </c>
      <c r="B18" s="59">
        <v>10</v>
      </c>
      <c r="C18" s="66">
        <v>42615</v>
      </c>
      <c r="D18" s="72" t="s">
        <v>10</v>
      </c>
      <c r="E18" s="1"/>
      <c r="F18" s="38"/>
      <c r="G18" s="95"/>
      <c r="H18" s="43"/>
      <c r="I18" s="100"/>
      <c r="J18" s="82"/>
      <c r="K18" s="1"/>
      <c r="L18" s="38"/>
      <c r="M18" s="95"/>
      <c r="N18" s="43"/>
      <c r="O18" s="100"/>
      <c r="P18" s="82"/>
      <c r="Q18" s="1"/>
      <c r="R18" s="38"/>
      <c r="S18" s="95"/>
      <c r="T18" s="43"/>
      <c r="U18" s="100"/>
      <c r="V18" s="75"/>
      <c r="W18" s="1"/>
      <c r="X18" s="38"/>
      <c r="Y18" s="95"/>
      <c r="Z18" s="43"/>
      <c r="AA18" s="100"/>
      <c r="AB18" s="75"/>
      <c r="AC18" s="90"/>
      <c r="AD18" s="117"/>
      <c r="AE18" s="38"/>
      <c r="AF18" s="95"/>
      <c r="AG18" s="43"/>
      <c r="AH18" s="100"/>
      <c r="AI18" s="82"/>
      <c r="AJ18" s="1"/>
      <c r="AK18" s="38"/>
      <c r="AL18" s="95"/>
      <c r="AM18" s="43"/>
      <c r="AN18" s="100"/>
      <c r="AO18" s="75"/>
      <c r="AP18" s="1"/>
      <c r="AQ18" s="38"/>
      <c r="AR18" s="95"/>
      <c r="AS18" s="43"/>
      <c r="AT18" s="100"/>
      <c r="AU18" s="75"/>
      <c r="AV18" s="1"/>
      <c r="AW18" s="38"/>
      <c r="AX18" s="95"/>
      <c r="AY18" s="43"/>
      <c r="AZ18" s="100"/>
      <c r="BA18" s="75"/>
      <c r="BB18" s="1"/>
      <c r="BC18" s="38"/>
      <c r="BD18" s="95"/>
      <c r="BE18" s="43"/>
      <c r="BF18" s="100"/>
      <c r="BG18" s="75"/>
      <c r="BH18" s="54"/>
      <c r="BI18" s="55"/>
      <c r="BJ18" s="104"/>
      <c r="BK18" s="56"/>
      <c r="BL18" s="54"/>
      <c r="BM18" s="55"/>
      <c r="BN18" s="104"/>
      <c r="BO18" s="56"/>
      <c r="BP18" s="54"/>
      <c r="BQ18" s="55"/>
      <c r="BR18" s="104"/>
      <c r="BS18" s="56"/>
      <c r="BT18" s="54"/>
      <c r="BU18" s="55"/>
      <c r="BV18" s="108"/>
      <c r="BW18" s="107"/>
      <c r="BX18" s="54"/>
      <c r="BY18" s="55"/>
      <c r="BZ18" s="104"/>
      <c r="CA18" s="56"/>
      <c r="CB18" s="111"/>
      <c r="CC18" s="113"/>
      <c r="CD18" s="52"/>
      <c r="CE18" s="108"/>
      <c r="CF18" s="110"/>
      <c r="CG18" s="119"/>
    </row>
    <row r="19" spans="1:85" s="7" customFormat="1" ht="15.75" x14ac:dyDescent="0.25">
      <c r="A19" s="61">
        <v>15</v>
      </c>
      <c r="B19" s="60"/>
      <c r="C19" s="66">
        <v>42616</v>
      </c>
      <c r="D19" s="71" t="s">
        <v>11</v>
      </c>
      <c r="E19" s="2"/>
      <c r="F19" s="39"/>
      <c r="G19" s="96"/>
      <c r="H19" s="44"/>
      <c r="I19" s="98"/>
      <c r="J19" s="83"/>
      <c r="K19" s="2"/>
      <c r="L19" s="39"/>
      <c r="M19" s="96"/>
      <c r="N19" s="44"/>
      <c r="O19" s="98"/>
      <c r="P19" s="83"/>
      <c r="Q19" s="2"/>
      <c r="R19" s="39"/>
      <c r="S19" s="96"/>
      <c r="T19" s="44"/>
      <c r="U19" s="98"/>
      <c r="V19" s="74"/>
      <c r="W19" s="2"/>
      <c r="X19" s="39"/>
      <c r="Y19" s="96"/>
      <c r="Z19" s="44"/>
      <c r="AA19" s="98"/>
      <c r="AB19" s="74"/>
      <c r="AC19" s="91"/>
      <c r="AD19" s="118"/>
      <c r="AE19" s="39"/>
      <c r="AF19" s="96"/>
      <c r="AG19" s="44"/>
      <c r="AH19" s="98"/>
      <c r="AI19" s="83"/>
      <c r="AJ19" s="2"/>
      <c r="AK19" s="39"/>
      <c r="AL19" s="96"/>
      <c r="AM19" s="44"/>
      <c r="AN19" s="98"/>
      <c r="AO19" s="74"/>
      <c r="AP19" s="2"/>
      <c r="AQ19" s="39"/>
      <c r="AR19" s="96"/>
      <c r="AS19" s="44"/>
      <c r="AT19" s="98"/>
      <c r="AU19" s="74"/>
      <c r="AV19" s="2"/>
      <c r="AW19" s="39"/>
      <c r="AX19" s="96"/>
      <c r="AY19" s="44"/>
      <c r="AZ19" s="98"/>
      <c r="BA19" s="74"/>
      <c r="BB19" s="2"/>
      <c r="BC19" s="39"/>
      <c r="BD19" s="96"/>
      <c r="BE19" s="44"/>
      <c r="BF19" s="98"/>
      <c r="BG19" s="74"/>
      <c r="BH19" s="54"/>
      <c r="BI19" s="55"/>
      <c r="BJ19" s="104"/>
      <c r="BK19" s="56"/>
      <c r="BL19" s="54"/>
      <c r="BM19" s="55"/>
      <c r="BN19" s="104"/>
      <c r="BO19" s="56"/>
      <c r="BP19" s="54"/>
      <c r="BQ19" s="55"/>
      <c r="BR19" s="104"/>
      <c r="BS19" s="56"/>
      <c r="BT19" s="54"/>
      <c r="BU19" s="55"/>
      <c r="BV19" s="108"/>
      <c r="BW19" s="107"/>
      <c r="BX19" s="54"/>
      <c r="BY19" s="55"/>
      <c r="BZ19" s="104"/>
      <c r="CA19" s="56"/>
      <c r="CB19" s="111"/>
      <c r="CC19" s="113"/>
      <c r="CD19" s="52"/>
      <c r="CE19" s="108"/>
      <c r="CF19" s="110"/>
      <c r="CG19" s="119"/>
    </row>
    <row r="20" spans="1:85" s="8" customFormat="1" ht="15.75" x14ac:dyDescent="0.25">
      <c r="A20" s="61">
        <v>14</v>
      </c>
      <c r="B20" s="63"/>
      <c r="C20" s="66">
        <v>42617</v>
      </c>
      <c r="D20" s="71" t="s">
        <v>5</v>
      </c>
      <c r="E20" s="2"/>
      <c r="F20" s="39"/>
      <c r="G20" s="96"/>
      <c r="H20" s="44"/>
      <c r="I20" s="98"/>
      <c r="J20" s="83"/>
      <c r="K20" s="2"/>
      <c r="L20" s="39"/>
      <c r="M20" s="96"/>
      <c r="N20" s="44"/>
      <c r="O20" s="98"/>
      <c r="P20" s="83"/>
      <c r="Q20" s="2"/>
      <c r="R20" s="39"/>
      <c r="S20" s="96"/>
      <c r="T20" s="44"/>
      <c r="U20" s="98"/>
      <c r="V20" s="74"/>
      <c r="W20" s="2"/>
      <c r="X20" s="39"/>
      <c r="Y20" s="96"/>
      <c r="Z20" s="44"/>
      <c r="AA20" s="98"/>
      <c r="AB20" s="74"/>
      <c r="AC20" s="91"/>
      <c r="AD20" s="118"/>
      <c r="AE20" s="39"/>
      <c r="AF20" s="96"/>
      <c r="AG20" s="44"/>
      <c r="AH20" s="98"/>
      <c r="AI20" s="83"/>
      <c r="AJ20" s="2"/>
      <c r="AK20" s="39"/>
      <c r="AL20" s="96"/>
      <c r="AM20" s="44"/>
      <c r="AN20" s="98"/>
      <c r="AO20" s="74"/>
      <c r="AP20" s="2"/>
      <c r="AQ20" s="39"/>
      <c r="AR20" s="96"/>
      <c r="AS20" s="44"/>
      <c r="AT20" s="98"/>
      <c r="AU20" s="74"/>
      <c r="AV20" s="2"/>
      <c r="AW20" s="39"/>
      <c r="AX20" s="96"/>
      <c r="AY20" s="44"/>
      <c r="AZ20" s="98"/>
      <c r="BA20" s="74"/>
      <c r="BB20" s="2"/>
      <c r="BC20" s="39"/>
      <c r="BD20" s="96"/>
      <c r="BE20" s="44"/>
      <c r="BF20" s="98"/>
      <c r="BG20" s="74"/>
      <c r="BH20" s="54"/>
      <c r="BI20" s="55"/>
      <c r="BJ20" s="104"/>
      <c r="BK20" s="56"/>
      <c r="BL20" s="54"/>
      <c r="BM20" s="55"/>
      <c r="BN20" s="104"/>
      <c r="BO20" s="56"/>
      <c r="BP20" s="54"/>
      <c r="BQ20" s="55"/>
      <c r="BR20" s="104"/>
      <c r="BS20" s="56"/>
      <c r="BT20" s="54"/>
      <c r="BU20" s="55"/>
      <c r="BV20" s="108"/>
      <c r="BW20" s="107"/>
      <c r="BX20" s="54"/>
      <c r="BY20" s="55"/>
      <c r="BZ20" s="104"/>
      <c r="CA20" s="56"/>
      <c r="CB20" s="111"/>
      <c r="CC20" s="113"/>
      <c r="CD20" s="52"/>
      <c r="CE20" s="108"/>
      <c r="CF20" s="110"/>
      <c r="CG20" s="119"/>
    </row>
    <row r="21" spans="1:85" s="8" customFormat="1" ht="15.75" x14ac:dyDescent="0.25">
      <c r="A21" s="1">
        <v>13</v>
      </c>
      <c r="B21" s="59">
        <v>11</v>
      </c>
      <c r="C21" s="66">
        <v>42618</v>
      </c>
      <c r="D21" s="72" t="s">
        <v>6</v>
      </c>
      <c r="E21" s="1"/>
      <c r="F21" s="38"/>
      <c r="G21" s="95"/>
      <c r="H21" s="43"/>
      <c r="I21" s="100"/>
      <c r="J21" s="82"/>
      <c r="K21" s="1"/>
      <c r="L21" s="38"/>
      <c r="M21" s="95"/>
      <c r="N21" s="43"/>
      <c r="O21" s="100"/>
      <c r="P21" s="82"/>
      <c r="Q21" s="1"/>
      <c r="R21" s="38"/>
      <c r="S21" s="95"/>
      <c r="T21" s="43"/>
      <c r="U21" s="100"/>
      <c r="V21" s="75"/>
      <c r="W21" s="1"/>
      <c r="X21" s="38"/>
      <c r="Y21" s="95"/>
      <c r="Z21" s="43"/>
      <c r="AA21" s="100"/>
      <c r="AB21" s="75"/>
      <c r="AC21" s="90"/>
      <c r="AD21" s="117"/>
      <c r="AE21" s="38"/>
      <c r="AF21" s="95"/>
      <c r="AG21" s="43"/>
      <c r="AH21" s="100"/>
      <c r="AI21" s="82"/>
      <c r="AJ21" s="1"/>
      <c r="AK21" s="38"/>
      <c r="AL21" s="95"/>
      <c r="AM21" s="43"/>
      <c r="AN21" s="100"/>
      <c r="AO21" s="75"/>
      <c r="AP21" s="1"/>
      <c r="AQ21" s="38"/>
      <c r="AR21" s="95"/>
      <c r="AS21" s="43"/>
      <c r="AT21" s="100"/>
      <c r="AU21" s="75"/>
      <c r="AV21" s="1"/>
      <c r="AW21" s="38"/>
      <c r="AX21" s="95"/>
      <c r="AY21" s="43"/>
      <c r="AZ21" s="100"/>
      <c r="BA21" s="75"/>
      <c r="BB21" s="1"/>
      <c r="BC21" s="38"/>
      <c r="BD21" s="95"/>
      <c r="BE21" s="43"/>
      <c r="BF21" s="100"/>
      <c r="BG21" s="75"/>
      <c r="BH21" s="54"/>
      <c r="BI21" s="55"/>
      <c r="BJ21" s="104"/>
      <c r="BK21" s="56"/>
      <c r="BL21" s="54"/>
      <c r="BM21" s="55"/>
      <c r="BN21" s="104"/>
      <c r="BO21" s="56"/>
      <c r="BP21" s="54"/>
      <c r="BQ21" s="55"/>
      <c r="BR21" s="104"/>
      <c r="BS21" s="56"/>
      <c r="BT21" s="54"/>
      <c r="BU21" s="55"/>
      <c r="BV21" s="108"/>
      <c r="BW21" s="107"/>
      <c r="BX21" s="54"/>
      <c r="BY21" s="55"/>
      <c r="BZ21" s="104"/>
      <c r="CA21" s="56"/>
      <c r="CB21" s="111"/>
      <c r="CC21" s="113"/>
      <c r="CD21" s="52"/>
      <c r="CE21" s="108"/>
      <c r="CF21" s="110"/>
      <c r="CG21" s="119"/>
    </row>
    <row r="22" spans="1:85" s="8" customFormat="1" ht="15.75" x14ac:dyDescent="0.25">
      <c r="A22" s="1">
        <v>12</v>
      </c>
      <c r="B22" s="59">
        <v>12</v>
      </c>
      <c r="C22" s="66">
        <v>42619</v>
      </c>
      <c r="D22" s="72" t="s">
        <v>7</v>
      </c>
      <c r="E22" s="1"/>
      <c r="F22" s="38"/>
      <c r="G22" s="95"/>
      <c r="H22" s="43"/>
      <c r="I22" s="100"/>
      <c r="J22" s="82"/>
      <c r="K22" s="1"/>
      <c r="L22" s="38"/>
      <c r="M22" s="95"/>
      <c r="N22" s="43"/>
      <c r="O22" s="100"/>
      <c r="P22" s="82"/>
      <c r="Q22" s="1"/>
      <c r="R22" s="38"/>
      <c r="S22" s="95"/>
      <c r="T22" s="43"/>
      <c r="U22" s="100"/>
      <c r="V22" s="75"/>
      <c r="W22" s="1"/>
      <c r="X22" s="38"/>
      <c r="Y22" s="95"/>
      <c r="Z22" s="43"/>
      <c r="AA22" s="100"/>
      <c r="AB22" s="75"/>
      <c r="AC22" s="90"/>
      <c r="AD22" s="117"/>
      <c r="AE22" s="38"/>
      <c r="AF22" s="95"/>
      <c r="AG22" s="43"/>
      <c r="AH22" s="100"/>
      <c r="AI22" s="82"/>
      <c r="AJ22" s="1"/>
      <c r="AK22" s="38"/>
      <c r="AL22" s="95"/>
      <c r="AM22" s="43"/>
      <c r="AN22" s="100"/>
      <c r="AO22" s="75"/>
      <c r="AP22" s="1"/>
      <c r="AQ22" s="38"/>
      <c r="AR22" s="95"/>
      <c r="AS22" s="43"/>
      <c r="AT22" s="100"/>
      <c r="AU22" s="75"/>
      <c r="AV22" s="1"/>
      <c r="AW22" s="38"/>
      <c r="AX22" s="95"/>
      <c r="AY22" s="43"/>
      <c r="AZ22" s="100"/>
      <c r="BA22" s="75"/>
      <c r="BB22" s="1"/>
      <c r="BC22" s="38"/>
      <c r="BD22" s="95"/>
      <c r="BE22" s="43"/>
      <c r="BF22" s="100"/>
      <c r="BG22" s="75"/>
      <c r="BH22" s="54"/>
      <c r="BI22" s="55"/>
      <c r="BJ22" s="104"/>
      <c r="BK22" s="56"/>
      <c r="BL22" s="54"/>
      <c r="BM22" s="55"/>
      <c r="BN22" s="104"/>
      <c r="BO22" s="56"/>
      <c r="BP22" s="54"/>
      <c r="BQ22" s="55"/>
      <c r="BR22" s="104"/>
      <c r="BS22" s="56"/>
      <c r="BT22" s="54"/>
      <c r="BU22" s="55"/>
      <c r="BV22" s="108"/>
      <c r="BW22" s="107"/>
      <c r="BX22" s="54"/>
      <c r="BY22" s="55"/>
      <c r="BZ22" s="104"/>
      <c r="CA22" s="56"/>
      <c r="CB22" s="111"/>
      <c r="CC22" s="113"/>
      <c r="CD22" s="52"/>
      <c r="CE22" s="108"/>
      <c r="CF22" s="110"/>
      <c r="CG22" s="119"/>
    </row>
    <row r="23" spans="1:85" s="8" customFormat="1" ht="15.75" x14ac:dyDescent="0.25">
      <c r="A23" s="1">
        <v>11</v>
      </c>
      <c r="B23" s="59">
        <v>13</v>
      </c>
      <c r="C23" s="66">
        <v>42620</v>
      </c>
      <c r="D23" s="72" t="s">
        <v>8</v>
      </c>
      <c r="E23" s="1"/>
      <c r="F23" s="38"/>
      <c r="G23" s="95"/>
      <c r="H23" s="43"/>
      <c r="I23" s="100"/>
      <c r="J23" s="82"/>
      <c r="K23" s="1"/>
      <c r="L23" s="38"/>
      <c r="M23" s="95"/>
      <c r="N23" s="43"/>
      <c r="O23" s="100"/>
      <c r="P23" s="82"/>
      <c r="Q23" s="1"/>
      <c r="R23" s="38"/>
      <c r="S23" s="95"/>
      <c r="T23" s="43"/>
      <c r="U23" s="100"/>
      <c r="V23" s="75"/>
      <c r="W23" s="1"/>
      <c r="X23" s="38"/>
      <c r="Y23" s="95"/>
      <c r="Z23" s="43"/>
      <c r="AA23" s="100"/>
      <c r="AB23" s="75"/>
      <c r="AC23" s="90"/>
      <c r="AD23" s="117"/>
      <c r="AE23" s="38"/>
      <c r="AF23" s="95"/>
      <c r="AG23" s="43"/>
      <c r="AH23" s="100"/>
      <c r="AI23" s="82"/>
      <c r="AJ23" s="1"/>
      <c r="AK23" s="38"/>
      <c r="AL23" s="95"/>
      <c r="AM23" s="43"/>
      <c r="AN23" s="100"/>
      <c r="AO23" s="75"/>
      <c r="AP23" s="1"/>
      <c r="AQ23" s="38"/>
      <c r="AR23" s="95"/>
      <c r="AS23" s="43"/>
      <c r="AT23" s="100"/>
      <c r="AU23" s="75"/>
      <c r="AV23" s="1"/>
      <c r="AW23" s="38"/>
      <c r="AX23" s="95"/>
      <c r="AY23" s="43"/>
      <c r="AZ23" s="100"/>
      <c r="BA23" s="75"/>
      <c r="BB23" s="1"/>
      <c r="BC23" s="38"/>
      <c r="BD23" s="95"/>
      <c r="BE23" s="43"/>
      <c r="BF23" s="100"/>
      <c r="BG23" s="75"/>
      <c r="BH23" s="54"/>
      <c r="BI23" s="55"/>
      <c r="BJ23" s="104"/>
      <c r="BK23" s="56"/>
      <c r="BL23" s="54"/>
      <c r="BM23" s="55"/>
      <c r="BN23" s="104"/>
      <c r="BO23" s="56"/>
      <c r="BP23" s="54"/>
      <c r="BQ23" s="55"/>
      <c r="BR23" s="104"/>
      <c r="BS23" s="56"/>
      <c r="BT23" s="54"/>
      <c r="BU23" s="55"/>
      <c r="BV23" s="108"/>
      <c r="BW23" s="107"/>
      <c r="BX23" s="54"/>
      <c r="BY23" s="55"/>
      <c r="BZ23" s="104"/>
      <c r="CA23" s="56"/>
      <c r="CB23" s="111"/>
      <c r="CC23" s="113"/>
      <c r="CD23" s="52"/>
      <c r="CE23" s="108"/>
      <c r="CF23" s="110"/>
      <c r="CG23" s="119"/>
    </row>
    <row r="24" spans="1:85" s="9" customFormat="1" ht="15.75" x14ac:dyDescent="0.25">
      <c r="A24" s="1">
        <v>10</v>
      </c>
      <c r="B24" s="59">
        <v>14</v>
      </c>
      <c r="C24" s="66">
        <v>42621</v>
      </c>
      <c r="D24" s="72" t="s">
        <v>9</v>
      </c>
      <c r="E24" s="1"/>
      <c r="F24" s="38"/>
      <c r="G24" s="95"/>
      <c r="H24" s="43"/>
      <c r="I24" s="100"/>
      <c r="J24" s="82"/>
      <c r="K24" s="1"/>
      <c r="L24" s="38"/>
      <c r="M24" s="95"/>
      <c r="N24" s="43"/>
      <c r="O24" s="100"/>
      <c r="P24" s="82"/>
      <c r="Q24" s="1"/>
      <c r="R24" s="38"/>
      <c r="S24" s="95"/>
      <c r="T24" s="43"/>
      <c r="U24" s="100"/>
      <c r="V24" s="75"/>
      <c r="W24" s="1"/>
      <c r="X24" s="38"/>
      <c r="Y24" s="95"/>
      <c r="Z24" s="43"/>
      <c r="AA24" s="100"/>
      <c r="AB24" s="75"/>
      <c r="AC24" s="90"/>
      <c r="AD24" s="117"/>
      <c r="AE24" s="38"/>
      <c r="AF24" s="95"/>
      <c r="AG24" s="43"/>
      <c r="AH24" s="100"/>
      <c r="AI24" s="82"/>
      <c r="AJ24" s="1"/>
      <c r="AK24" s="38"/>
      <c r="AL24" s="95"/>
      <c r="AM24" s="43"/>
      <c r="AN24" s="100"/>
      <c r="AO24" s="75"/>
      <c r="AP24" s="1"/>
      <c r="AQ24" s="38"/>
      <c r="AR24" s="95"/>
      <c r="AS24" s="43"/>
      <c r="AT24" s="100"/>
      <c r="AU24" s="75"/>
      <c r="AV24" s="1"/>
      <c r="AW24" s="38"/>
      <c r="AX24" s="95"/>
      <c r="AY24" s="43"/>
      <c r="AZ24" s="100"/>
      <c r="BA24" s="75"/>
      <c r="BB24" s="1"/>
      <c r="BC24" s="38"/>
      <c r="BD24" s="95"/>
      <c r="BE24" s="43"/>
      <c r="BF24" s="100"/>
      <c r="BG24" s="75"/>
      <c r="BH24" s="54"/>
      <c r="BI24" s="55"/>
      <c r="BJ24" s="104"/>
      <c r="BK24" s="56"/>
      <c r="BL24" s="54"/>
      <c r="BM24" s="55"/>
      <c r="BN24" s="104"/>
      <c r="BO24" s="56"/>
      <c r="BP24" s="54"/>
      <c r="BQ24" s="55"/>
      <c r="BR24" s="104"/>
      <c r="BS24" s="56"/>
      <c r="BT24" s="54"/>
      <c r="BU24" s="55"/>
      <c r="BV24" s="108"/>
      <c r="BW24" s="107"/>
      <c r="BX24" s="54"/>
      <c r="BY24" s="55"/>
      <c r="BZ24" s="104"/>
      <c r="CA24" s="56"/>
      <c r="CB24" s="111"/>
      <c r="CC24" s="113"/>
      <c r="CD24" s="52"/>
      <c r="CE24" s="108"/>
      <c r="CF24" s="110"/>
      <c r="CG24" s="119"/>
    </row>
    <row r="25" spans="1:85" s="7" customFormat="1" ht="15.75" x14ac:dyDescent="0.25">
      <c r="A25" s="1">
        <v>9</v>
      </c>
      <c r="B25" s="59">
        <v>15</v>
      </c>
      <c r="C25" s="66">
        <v>42622</v>
      </c>
      <c r="D25" s="72" t="s">
        <v>10</v>
      </c>
      <c r="E25" s="1"/>
      <c r="F25" s="38"/>
      <c r="G25" s="95"/>
      <c r="H25" s="43"/>
      <c r="I25" s="100"/>
      <c r="J25" s="82"/>
      <c r="K25" s="1"/>
      <c r="L25" s="38"/>
      <c r="M25" s="95"/>
      <c r="N25" s="43"/>
      <c r="O25" s="100"/>
      <c r="P25" s="82"/>
      <c r="Q25" s="1"/>
      <c r="R25" s="38"/>
      <c r="S25" s="95"/>
      <c r="T25" s="43"/>
      <c r="U25" s="100"/>
      <c r="V25" s="75"/>
      <c r="W25" s="1"/>
      <c r="X25" s="38"/>
      <c r="Y25" s="95"/>
      <c r="Z25" s="43"/>
      <c r="AA25" s="100"/>
      <c r="AB25" s="75"/>
      <c r="AC25" s="90"/>
      <c r="AD25" s="117"/>
      <c r="AE25" s="38"/>
      <c r="AF25" s="95"/>
      <c r="AG25" s="43"/>
      <c r="AH25" s="100"/>
      <c r="AI25" s="82"/>
      <c r="AJ25" s="1"/>
      <c r="AK25" s="38"/>
      <c r="AL25" s="95"/>
      <c r="AM25" s="43"/>
      <c r="AN25" s="100"/>
      <c r="AO25" s="75"/>
      <c r="AP25" s="1"/>
      <c r="AQ25" s="38"/>
      <c r="AR25" s="95"/>
      <c r="AS25" s="43"/>
      <c r="AT25" s="100"/>
      <c r="AU25" s="75"/>
      <c r="AV25" s="1"/>
      <c r="AW25" s="38"/>
      <c r="AX25" s="95"/>
      <c r="AY25" s="43"/>
      <c r="AZ25" s="100"/>
      <c r="BA25" s="75"/>
      <c r="BB25" s="1"/>
      <c r="BC25" s="38"/>
      <c r="BD25" s="95"/>
      <c r="BE25" s="43"/>
      <c r="BF25" s="100"/>
      <c r="BG25" s="75"/>
      <c r="BH25" s="54"/>
      <c r="BI25" s="55"/>
      <c r="BJ25" s="104"/>
      <c r="BK25" s="56"/>
      <c r="BL25" s="54"/>
      <c r="BM25" s="55"/>
      <c r="BN25" s="104"/>
      <c r="BO25" s="56"/>
      <c r="BP25" s="54"/>
      <c r="BQ25" s="55"/>
      <c r="BR25" s="104"/>
      <c r="BS25" s="56"/>
      <c r="BT25" s="54"/>
      <c r="BU25" s="55"/>
      <c r="BV25" s="108"/>
      <c r="BW25" s="107"/>
      <c r="BX25" s="54"/>
      <c r="BY25" s="55"/>
      <c r="BZ25" s="104"/>
      <c r="CA25" s="56"/>
      <c r="CB25" s="111"/>
      <c r="CC25" s="113"/>
      <c r="CD25" s="52"/>
      <c r="CE25" s="108"/>
      <c r="CF25" s="110"/>
      <c r="CG25" s="119"/>
    </row>
    <row r="26" spans="1:85" s="7" customFormat="1" ht="15.75" x14ac:dyDescent="0.25">
      <c r="A26" s="61">
        <v>8</v>
      </c>
      <c r="B26" s="60"/>
      <c r="C26" s="66">
        <v>42623</v>
      </c>
      <c r="D26" s="71" t="s">
        <v>11</v>
      </c>
      <c r="E26" s="2"/>
      <c r="F26" s="39"/>
      <c r="G26" s="96"/>
      <c r="H26" s="44"/>
      <c r="I26" s="98"/>
      <c r="J26" s="83"/>
      <c r="K26" s="2"/>
      <c r="L26" s="39"/>
      <c r="M26" s="96"/>
      <c r="N26" s="44"/>
      <c r="O26" s="98"/>
      <c r="P26" s="83"/>
      <c r="Q26" s="2"/>
      <c r="R26" s="39"/>
      <c r="S26" s="96"/>
      <c r="T26" s="44"/>
      <c r="U26" s="98"/>
      <c r="V26" s="74"/>
      <c r="W26" s="2"/>
      <c r="X26" s="39"/>
      <c r="Y26" s="96"/>
      <c r="Z26" s="44"/>
      <c r="AA26" s="98"/>
      <c r="AB26" s="74"/>
      <c r="AC26" s="91"/>
      <c r="AD26" s="118"/>
      <c r="AE26" s="39"/>
      <c r="AF26" s="96"/>
      <c r="AG26" s="44"/>
      <c r="AH26" s="98"/>
      <c r="AI26" s="83"/>
      <c r="AJ26" s="2"/>
      <c r="AK26" s="39"/>
      <c r="AL26" s="96"/>
      <c r="AM26" s="44"/>
      <c r="AN26" s="98"/>
      <c r="AO26" s="74"/>
      <c r="AP26" s="2"/>
      <c r="AQ26" s="39"/>
      <c r="AR26" s="96"/>
      <c r="AS26" s="44"/>
      <c r="AT26" s="98"/>
      <c r="AU26" s="74"/>
      <c r="AV26" s="2"/>
      <c r="AW26" s="39"/>
      <c r="AX26" s="96"/>
      <c r="AY26" s="44"/>
      <c r="AZ26" s="98"/>
      <c r="BA26" s="74"/>
      <c r="BB26" s="2"/>
      <c r="BC26" s="39"/>
      <c r="BD26" s="96"/>
      <c r="BE26" s="44"/>
      <c r="BF26" s="98"/>
      <c r="BG26" s="74"/>
      <c r="BH26" s="54"/>
      <c r="BI26" s="55"/>
      <c r="BJ26" s="104"/>
      <c r="BK26" s="56"/>
      <c r="BL26" s="54"/>
      <c r="BM26" s="55"/>
      <c r="BN26" s="104"/>
      <c r="BO26" s="56"/>
      <c r="BP26" s="54"/>
      <c r="BQ26" s="55"/>
      <c r="BR26" s="104"/>
      <c r="BS26" s="56"/>
      <c r="BT26" s="54"/>
      <c r="BU26" s="55"/>
      <c r="BV26" s="108"/>
      <c r="BW26" s="107"/>
      <c r="BX26" s="54"/>
      <c r="BY26" s="55"/>
      <c r="BZ26" s="104"/>
      <c r="CA26" s="56"/>
      <c r="CB26" s="111"/>
      <c r="CC26" s="113"/>
      <c r="CD26" s="52"/>
      <c r="CE26" s="108"/>
      <c r="CF26" s="110"/>
      <c r="CG26" s="119"/>
    </row>
    <row r="27" spans="1:85" s="8" customFormat="1" ht="15.75" x14ac:dyDescent="0.25">
      <c r="A27" s="61">
        <v>7</v>
      </c>
      <c r="B27" s="63"/>
      <c r="C27" s="66">
        <v>42624</v>
      </c>
      <c r="D27" s="71" t="s">
        <v>5</v>
      </c>
      <c r="E27" s="2"/>
      <c r="F27" s="39"/>
      <c r="G27" s="96"/>
      <c r="H27" s="44"/>
      <c r="I27" s="98"/>
      <c r="J27" s="83"/>
      <c r="K27" s="2"/>
      <c r="L27" s="39"/>
      <c r="M27" s="96"/>
      <c r="N27" s="44"/>
      <c r="O27" s="98"/>
      <c r="P27" s="83"/>
      <c r="Q27" s="2"/>
      <c r="R27" s="39"/>
      <c r="S27" s="96"/>
      <c r="T27" s="44"/>
      <c r="U27" s="98"/>
      <c r="V27" s="74"/>
      <c r="W27" s="2"/>
      <c r="X27" s="39"/>
      <c r="Y27" s="96"/>
      <c r="Z27" s="44"/>
      <c r="AA27" s="98"/>
      <c r="AB27" s="74"/>
      <c r="AC27" s="91"/>
      <c r="AD27" s="118"/>
      <c r="AE27" s="39"/>
      <c r="AF27" s="96"/>
      <c r="AG27" s="44"/>
      <c r="AH27" s="98"/>
      <c r="AI27" s="83"/>
      <c r="AJ27" s="2"/>
      <c r="AK27" s="39"/>
      <c r="AL27" s="96"/>
      <c r="AM27" s="44"/>
      <c r="AN27" s="98"/>
      <c r="AO27" s="74"/>
      <c r="AP27" s="2"/>
      <c r="AQ27" s="39"/>
      <c r="AR27" s="96"/>
      <c r="AS27" s="44"/>
      <c r="AT27" s="98"/>
      <c r="AU27" s="74"/>
      <c r="AV27" s="2"/>
      <c r="AW27" s="39"/>
      <c r="AX27" s="96"/>
      <c r="AY27" s="44"/>
      <c r="AZ27" s="98"/>
      <c r="BA27" s="74"/>
      <c r="BB27" s="2"/>
      <c r="BC27" s="39"/>
      <c r="BD27" s="96"/>
      <c r="BE27" s="44"/>
      <c r="BF27" s="98"/>
      <c r="BG27" s="74"/>
      <c r="BH27" s="54"/>
      <c r="BI27" s="55"/>
      <c r="BJ27" s="104"/>
      <c r="BK27" s="56"/>
      <c r="BL27" s="54"/>
      <c r="BM27" s="55"/>
      <c r="BN27" s="104"/>
      <c r="BO27" s="56"/>
      <c r="BP27" s="54"/>
      <c r="BQ27" s="55"/>
      <c r="BR27" s="104"/>
      <c r="BS27" s="56"/>
      <c r="BT27" s="54"/>
      <c r="BU27" s="55"/>
      <c r="BV27" s="108"/>
      <c r="BW27" s="107"/>
      <c r="BX27" s="54"/>
      <c r="BY27" s="55"/>
      <c r="BZ27" s="104"/>
      <c r="CA27" s="56"/>
      <c r="CB27" s="111"/>
      <c r="CC27" s="113"/>
      <c r="CD27" s="52"/>
      <c r="CE27" s="108"/>
      <c r="CF27" s="110"/>
      <c r="CG27" s="119"/>
    </row>
    <row r="28" spans="1:85" s="8" customFormat="1" ht="15.75" x14ac:dyDescent="0.25">
      <c r="A28" s="67">
        <v>6</v>
      </c>
      <c r="B28" s="65">
        <v>16</v>
      </c>
      <c r="C28" s="66">
        <v>42625</v>
      </c>
      <c r="D28" s="72" t="s">
        <v>6</v>
      </c>
      <c r="E28" s="1"/>
      <c r="F28" s="38"/>
      <c r="G28" s="95"/>
      <c r="H28" s="43"/>
      <c r="I28" s="100"/>
      <c r="J28" s="82"/>
      <c r="K28" s="1"/>
      <c r="L28" s="38"/>
      <c r="M28" s="95"/>
      <c r="N28" s="43"/>
      <c r="O28" s="100"/>
      <c r="P28" s="82"/>
      <c r="Q28" s="1"/>
      <c r="R28" s="38"/>
      <c r="S28" s="95"/>
      <c r="T28" s="43"/>
      <c r="U28" s="100"/>
      <c r="V28" s="75"/>
      <c r="W28" s="1"/>
      <c r="X28" s="38"/>
      <c r="Y28" s="95"/>
      <c r="Z28" s="43"/>
      <c r="AA28" s="100"/>
      <c r="AB28" s="75"/>
      <c r="AC28" s="90"/>
      <c r="AD28" s="117"/>
      <c r="AE28" s="38"/>
      <c r="AF28" s="95"/>
      <c r="AG28" s="43"/>
      <c r="AH28" s="100"/>
      <c r="AI28" s="82"/>
      <c r="AJ28" s="1"/>
      <c r="AK28" s="38"/>
      <c r="AL28" s="95"/>
      <c r="AM28" s="43"/>
      <c r="AN28" s="100"/>
      <c r="AO28" s="75"/>
      <c r="AP28" s="1"/>
      <c r="AQ28" s="38"/>
      <c r="AR28" s="95"/>
      <c r="AS28" s="43"/>
      <c r="AT28" s="100"/>
      <c r="AU28" s="75"/>
      <c r="AV28" s="1"/>
      <c r="AW28" s="38"/>
      <c r="AX28" s="95"/>
      <c r="AY28" s="43"/>
      <c r="AZ28" s="100"/>
      <c r="BA28" s="75"/>
      <c r="BB28" s="1"/>
      <c r="BC28" s="38"/>
      <c r="BD28" s="95"/>
      <c r="BE28" s="43"/>
      <c r="BF28" s="100"/>
      <c r="BG28" s="75"/>
      <c r="BH28" s="54"/>
      <c r="BI28" s="55"/>
      <c r="BJ28" s="104"/>
      <c r="BK28" s="56"/>
      <c r="BL28" s="54"/>
      <c r="BM28" s="55"/>
      <c r="BN28" s="104"/>
      <c r="BO28" s="56"/>
      <c r="BP28" s="54"/>
      <c r="BQ28" s="55"/>
      <c r="BR28" s="104"/>
      <c r="BS28" s="56"/>
      <c r="BT28" s="54"/>
      <c r="BU28" s="55"/>
      <c r="BV28" s="108"/>
      <c r="BW28" s="107"/>
      <c r="BX28" s="54"/>
      <c r="BY28" s="55"/>
      <c r="BZ28" s="104"/>
      <c r="CA28" s="56"/>
      <c r="CB28" s="111"/>
      <c r="CC28" s="113"/>
      <c r="CD28" s="52"/>
      <c r="CE28" s="108"/>
      <c r="CF28" s="110"/>
      <c r="CG28" s="119"/>
    </row>
    <row r="29" spans="1:85" s="8" customFormat="1" ht="15.75" x14ac:dyDescent="0.25">
      <c r="A29" s="1">
        <v>5</v>
      </c>
      <c r="B29" s="59">
        <v>17</v>
      </c>
      <c r="C29" s="66">
        <v>42626</v>
      </c>
      <c r="D29" s="72" t="s">
        <v>7</v>
      </c>
      <c r="E29" s="1"/>
      <c r="F29" s="38"/>
      <c r="G29" s="95"/>
      <c r="H29" s="43"/>
      <c r="I29" s="100"/>
      <c r="J29" s="82"/>
      <c r="K29" s="1"/>
      <c r="L29" s="38"/>
      <c r="M29" s="95"/>
      <c r="N29" s="43"/>
      <c r="O29" s="100"/>
      <c r="P29" s="82"/>
      <c r="Q29" s="1"/>
      <c r="R29" s="38"/>
      <c r="S29" s="95"/>
      <c r="T29" s="43"/>
      <c r="U29" s="100"/>
      <c r="V29" s="75"/>
      <c r="W29" s="1"/>
      <c r="X29" s="38"/>
      <c r="Y29" s="95"/>
      <c r="Z29" s="43"/>
      <c r="AA29" s="100"/>
      <c r="AB29" s="75"/>
      <c r="AC29" s="90"/>
      <c r="AD29" s="117"/>
      <c r="AE29" s="38"/>
      <c r="AF29" s="95"/>
      <c r="AG29" s="43"/>
      <c r="AH29" s="100"/>
      <c r="AI29" s="82"/>
      <c r="AJ29" s="1"/>
      <c r="AK29" s="38"/>
      <c r="AL29" s="95"/>
      <c r="AM29" s="43"/>
      <c r="AN29" s="100"/>
      <c r="AO29" s="75"/>
      <c r="AP29" s="1"/>
      <c r="AQ29" s="38"/>
      <c r="AR29" s="95"/>
      <c r="AS29" s="43"/>
      <c r="AT29" s="100"/>
      <c r="AU29" s="75"/>
      <c r="AV29" s="1"/>
      <c r="AW29" s="38"/>
      <c r="AX29" s="95"/>
      <c r="AY29" s="43"/>
      <c r="AZ29" s="100"/>
      <c r="BA29" s="75"/>
      <c r="BB29" s="1"/>
      <c r="BC29" s="38"/>
      <c r="BD29" s="95"/>
      <c r="BE29" s="43"/>
      <c r="BF29" s="100"/>
      <c r="BG29" s="75"/>
      <c r="BH29" s="54"/>
      <c r="BI29" s="55"/>
      <c r="BJ29" s="104"/>
      <c r="BK29" s="56"/>
      <c r="BL29" s="54"/>
      <c r="BM29" s="55"/>
      <c r="BN29" s="104"/>
      <c r="BO29" s="56"/>
      <c r="BP29" s="54"/>
      <c r="BQ29" s="55"/>
      <c r="BR29" s="104"/>
      <c r="BS29" s="56"/>
      <c r="BT29" s="54"/>
      <c r="BU29" s="55"/>
      <c r="BV29" s="108"/>
      <c r="BW29" s="107"/>
      <c r="BX29" s="54"/>
      <c r="BY29" s="55"/>
      <c r="BZ29" s="104"/>
      <c r="CA29" s="56"/>
      <c r="CB29" s="111"/>
      <c r="CC29" s="113"/>
      <c r="CD29" s="52"/>
      <c r="CE29" s="108"/>
      <c r="CF29" s="110"/>
      <c r="CG29" s="119"/>
    </row>
    <row r="30" spans="1:85" s="8" customFormat="1" ht="15.75" x14ac:dyDescent="0.25">
      <c r="A30" s="1">
        <v>4</v>
      </c>
      <c r="B30" s="59">
        <v>18</v>
      </c>
      <c r="C30" s="66">
        <v>42627</v>
      </c>
      <c r="D30" s="72" t="s">
        <v>8</v>
      </c>
      <c r="E30" s="1"/>
      <c r="F30" s="38"/>
      <c r="G30" s="95"/>
      <c r="H30" s="43"/>
      <c r="I30" s="100"/>
      <c r="J30" s="82"/>
      <c r="K30" s="1"/>
      <c r="L30" s="38"/>
      <c r="M30" s="95"/>
      <c r="N30" s="43"/>
      <c r="O30" s="100"/>
      <c r="P30" s="82"/>
      <c r="Q30" s="1"/>
      <c r="R30" s="38"/>
      <c r="S30" s="95"/>
      <c r="T30" s="43"/>
      <c r="U30" s="100"/>
      <c r="V30" s="75"/>
      <c r="W30" s="1"/>
      <c r="X30" s="38"/>
      <c r="Y30" s="95"/>
      <c r="Z30" s="43"/>
      <c r="AA30" s="100"/>
      <c r="AB30" s="75"/>
      <c r="AC30" s="90"/>
      <c r="AD30" s="117"/>
      <c r="AE30" s="38"/>
      <c r="AF30" s="95"/>
      <c r="AG30" s="43"/>
      <c r="AH30" s="100"/>
      <c r="AI30" s="82"/>
      <c r="AJ30" s="1"/>
      <c r="AK30" s="38"/>
      <c r="AL30" s="95"/>
      <c r="AM30" s="43"/>
      <c r="AN30" s="100"/>
      <c r="AO30" s="75"/>
      <c r="AP30" s="1"/>
      <c r="AQ30" s="38"/>
      <c r="AR30" s="95"/>
      <c r="AS30" s="43"/>
      <c r="AT30" s="100"/>
      <c r="AU30" s="75"/>
      <c r="AV30" s="1"/>
      <c r="AW30" s="38"/>
      <c r="AX30" s="95"/>
      <c r="AY30" s="43"/>
      <c r="AZ30" s="100"/>
      <c r="BA30" s="75"/>
      <c r="BB30" s="1"/>
      <c r="BC30" s="38"/>
      <c r="BD30" s="95"/>
      <c r="BE30" s="43"/>
      <c r="BF30" s="100"/>
      <c r="BG30" s="75"/>
      <c r="BH30" s="54"/>
      <c r="BI30" s="55"/>
      <c r="BJ30" s="104"/>
      <c r="BK30" s="56"/>
      <c r="BL30" s="54"/>
      <c r="BM30" s="55"/>
      <c r="BN30" s="104"/>
      <c r="BO30" s="56"/>
      <c r="BP30" s="54"/>
      <c r="BQ30" s="55"/>
      <c r="BR30" s="104"/>
      <c r="BS30" s="56"/>
      <c r="BT30" s="54"/>
      <c r="BU30" s="55"/>
      <c r="BV30" s="108"/>
      <c r="BW30" s="107"/>
      <c r="BX30" s="54"/>
      <c r="BY30" s="55"/>
      <c r="BZ30" s="104"/>
      <c r="CA30" s="56"/>
      <c r="CB30" s="111"/>
      <c r="CC30" s="113"/>
      <c r="CD30" s="52"/>
      <c r="CE30" s="108"/>
      <c r="CF30" s="110"/>
      <c r="CG30" s="119"/>
    </row>
    <row r="31" spans="1:85" s="9" customFormat="1" ht="15.75" x14ac:dyDescent="0.25">
      <c r="A31" s="1">
        <v>3</v>
      </c>
      <c r="B31" s="59">
        <v>19</v>
      </c>
      <c r="C31" s="66">
        <v>42628</v>
      </c>
      <c r="D31" s="72" t="s">
        <v>9</v>
      </c>
      <c r="E31" s="1"/>
      <c r="F31" s="38"/>
      <c r="G31" s="95"/>
      <c r="H31" s="43"/>
      <c r="I31" s="100"/>
      <c r="J31" s="82"/>
      <c r="K31" s="1"/>
      <c r="L31" s="38"/>
      <c r="M31" s="95"/>
      <c r="N31" s="43"/>
      <c r="O31" s="100"/>
      <c r="P31" s="82"/>
      <c r="Q31" s="1"/>
      <c r="R31" s="38"/>
      <c r="S31" s="95"/>
      <c r="T31" s="43"/>
      <c r="U31" s="100"/>
      <c r="V31" s="75"/>
      <c r="W31" s="1"/>
      <c r="X31" s="38"/>
      <c r="Y31" s="95"/>
      <c r="Z31" s="43"/>
      <c r="AA31" s="100"/>
      <c r="AB31" s="75"/>
      <c r="AC31" s="90"/>
      <c r="AD31" s="117"/>
      <c r="AE31" s="38"/>
      <c r="AF31" s="95"/>
      <c r="AG31" s="43"/>
      <c r="AH31" s="100"/>
      <c r="AI31" s="82"/>
      <c r="AJ31" s="1"/>
      <c r="AK31" s="38"/>
      <c r="AL31" s="95"/>
      <c r="AM31" s="43"/>
      <c r="AN31" s="100"/>
      <c r="AO31" s="75"/>
      <c r="AP31" s="1"/>
      <c r="AQ31" s="38"/>
      <c r="AR31" s="95"/>
      <c r="AS31" s="43"/>
      <c r="AT31" s="100"/>
      <c r="AU31" s="75"/>
      <c r="AV31" s="1"/>
      <c r="AW31" s="38"/>
      <c r="AX31" s="95"/>
      <c r="AY31" s="43"/>
      <c r="AZ31" s="100"/>
      <c r="BA31" s="75"/>
      <c r="BB31" s="1"/>
      <c r="BC31" s="38"/>
      <c r="BD31" s="95"/>
      <c r="BE31" s="43"/>
      <c r="BF31" s="100"/>
      <c r="BG31" s="75"/>
      <c r="BH31" s="54"/>
      <c r="BI31" s="55"/>
      <c r="BJ31" s="104"/>
      <c r="BK31" s="56"/>
      <c r="BL31" s="54"/>
      <c r="BM31" s="55"/>
      <c r="BN31" s="104"/>
      <c r="BO31" s="56"/>
      <c r="BP31" s="54"/>
      <c r="BQ31" s="55"/>
      <c r="BR31" s="104"/>
      <c r="BS31" s="56"/>
      <c r="BT31" s="54"/>
      <c r="BU31" s="55"/>
      <c r="BV31" s="108"/>
      <c r="BW31" s="107"/>
      <c r="BX31" s="54"/>
      <c r="BY31" s="55"/>
      <c r="BZ31" s="104"/>
      <c r="CA31" s="56"/>
      <c r="CB31" s="111"/>
      <c r="CC31" s="113"/>
      <c r="CD31" s="52"/>
      <c r="CE31" s="108"/>
      <c r="CF31" s="110"/>
      <c r="CG31" s="119"/>
    </row>
    <row r="32" spans="1:85" s="10" customFormat="1" ht="15" customHeight="1" x14ac:dyDescent="0.25">
      <c r="A32" s="1">
        <v>2</v>
      </c>
      <c r="B32" s="59">
        <v>20</v>
      </c>
      <c r="C32" s="66">
        <v>42629</v>
      </c>
      <c r="D32" s="72" t="s">
        <v>10</v>
      </c>
      <c r="E32" s="1"/>
      <c r="F32" s="38"/>
      <c r="G32" s="95"/>
      <c r="H32" s="43"/>
      <c r="I32" s="100"/>
      <c r="J32" s="82"/>
      <c r="K32" s="1"/>
      <c r="L32" s="38"/>
      <c r="M32" s="95"/>
      <c r="N32" s="43"/>
      <c r="O32" s="100"/>
      <c r="P32" s="82"/>
      <c r="Q32" s="1"/>
      <c r="R32" s="38"/>
      <c r="S32" s="95"/>
      <c r="T32" s="43"/>
      <c r="U32" s="100"/>
      <c r="V32" s="82"/>
      <c r="W32" s="1"/>
      <c r="X32" s="38"/>
      <c r="Y32" s="95"/>
      <c r="Z32" s="43"/>
      <c r="AA32" s="100"/>
      <c r="AB32" s="82"/>
      <c r="AC32" s="90"/>
      <c r="AD32" s="117"/>
      <c r="AE32" s="38"/>
      <c r="AF32" s="95"/>
      <c r="AG32" s="43"/>
      <c r="AH32" s="100"/>
      <c r="AI32" s="82"/>
      <c r="AJ32" s="1"/>
      <c r="AK32" s="38"/>
      <c r="AL32" s="95"/>
      <c r="AM32" s="43"/>
      <c r="AN32" s="100"/>
      <c r="AO32" s="82"/>
      <c r="AP32" s="1"/>
      <c r="AQ32" s="38"/>
      <c r="AR32" s="95"/>
      <c r="AS32" s="43"/>
      <c r="AT32" s="100"/>
      <c r="AU32" s="82"/>
      <c r="AV32" s="1"/>
      <c r="AW32" s="38"/>
      <c r="AX32" s="95"/>
      <c r="AY32" s="43"/>
      <c r="AZ32" s="100"/>
      <c r="BA32" s="82"/>
      <c r="BB32" s="1"/>
      <c r="BC32" s="38"/>
      <c r="BD32" s="95"/>
      <c r="BE32" s="43"/>
      <c r="BF32" s="100"/>
      <c r="BG32" s="82"/>
      <c r="BH32" s="54"/>
      <c r="BI32" s="55"/>
      <c r="BJ32" s="104"/>
      <c r="BK32" s="56"/>
      <c r="BL32" s="54"/>
      <c r="BM32" s="55"/>
      <c r="BN32" s="104"/>
      <c r="BO32" s="56"/>
      <c r="BP32" s="54"/>
      <c r="BQ32" s="55"/>
      <c r="BR32" s="104"/>
      <c r="BS32" s="56"/>
      <c r="BT32" s="54"/>
      <c r="BU32" s="55"/>
      <c r="BV32" s="108"/>
      <c r="BW32" s="107"/>
      <c r="BX32" s="54"/>
      <c r="BY32" s="55"/>
      <c r="BZ32" s="104"/>
      <c r="CA32" s="56"/>
      <c r="CB32" s="111"/>
      <c r="CC32" s="113"/>
      <c r="CD32" s="52"/>
      <c r="CE32" s="108"/>
      <c r="CF32" s="110"/>
      <c r="CG32" s="119"/>
    </row>
    <row r="33" spans="1:85" s="10" customFormat="1" ht="16.5" thickBot="1" x14ac:dyDescent="0.3">
      <c r="A33" s="19">
        <v>1</v>
      </c>
      <c r="B33" s="20"/>
      <c r="C33" s="66">
        <v>42630</v>
      </c>
      <c r="D33" s="73" t="s">
        <v>11</v>
      </c>
      <c r="E33" s="19"/>
      <c r="F33" s="20"/>
      <c r="G33" s="20"/>
      <c r="H33" s="20"/>
      <c r="I33" s="20"/>
      <c r="J33" s="122"/>
      <c r="K33" s="19"/>
      <c r="L33" s="20"/>
      <c r="M33" s="20"/>
      <c r="N33" s="20"/>
      <c r="O33" s="20"/>
      <c r="P33" s="122"/>
      <c r="Q33" s="19"/>
      <c r="R33" s="21"/>
      <c r="S33" s="21"/>
      <c r="T33" s="21"/>
      <c r="U33" s="20"/>
      <c r="V33" s="23"/>
      <c r="W33" s="19"/>
      <c r="X33" s="21"/>
      <c r="Y33" s="21"/>
      <c r="Z33" s="21"/>
      <c r="AA33" s="20"/>
      <c r="AB33" s="23"/>
      <c r="AC33" s="19"/>
      <c r="AD33" s="21"/>
      <c r="AE33" s="20"/>
      <c r="AF33" s="20"/>
      <c r="AG33" s="20"/>
      <c r="AH33" s="101"/>
      <c r="AI33" s="79"/>
      <c r="AJ33" s="19"/>
      <c r="AK33" s="21"/>
      <c r="AL33" s="21"/>
      <c r="AM33" s="21"/>
      <c r="AN33" s="20"/>
      <c r="AO33" s="23"/>
      <c r="AP33" s="32"/>
      <c r="AQ33" s="20"/>
      <c r="AR33" s="21"/>
      <c r="AS33" s="21"/>
      <c r="AT33" s="20"/>
      <c r="AU33" s="22"/>
      <c r="AV33" s="19"/>
      <c r="AW33" s="21"/>
      <c r="AX33" s="21"/>
      <c r="AY33" s="21"/>
      <c r="AZ33" s="20"/>
      <c r="BA33" s="23"/>
      <c r="BB33" s="19"/>
      <c r="BC33" s="21"/>
      <c r="BD33" s="21"/>
      <c r="BE33" s="21"/>
      <c r="BF33" s="20"/>
      <c r="BG33" s="23"/>
      <c r="BH33" s="19"/>
      <c r="BI33" s="21"/>
      <c r="BJ33" s="32"/>
      <c r="BK33" s="22"/>
      <c r="BL33" s="19"/>
      <c r="BM33" s="21"/>
      <c r="BN33" s="32"/>
      <c r="BO33" s="22"/>
      <c r="BP33" s="19"/>
      <c r="BQ33" s="21"/>
      <c r="BR33" s="32"/>
      <c r="BS33" s="22"/>
      <c r="BT33" s="19"/>
      <c r="BU33" s="21"/>
      <c r="BV33" s="32"/>
      <c r="BW33" s="23"/>
      <c r="BX33" s="19"/>
      <c r="BY33" s="21"/>
      <c r="BZ33" s="32"/>
      <c r="CA33" s="22"/>
      <c r="CB33" s="19"/>
      <c r="CC33" s="20"/>
      <c r="CD33" s="20"/>
      <c r="CE33" s="20"/>
      <c r="CF33" s="20"/>
      <c r="CG33" s="112"/>
    </row>
    <row r="34" spans="1:85" ht="16.5" thickBot="1" x14ac:dyDescent="0.3">
      <c r="K34" s="11"/>
      <c r="L34" s="11"/>
      <c r="M34" s="11"/>
      <c r="N34" s="11"/>
      <c r="O34" s="11"/>
      <c r="P34" s="11"/>
      <c r="Q34" s="11"/>
      <c r="R34" s="11"/>
      <c r="S34" s="11"/>
      <c r="T34" s="11"/>
      <c r="AV34" s="4"/>
      <c r="AW34" s="4"/>
      <c r="AX34" s="4"/>
      <c r="AY34" s="4"/>
      <c r="AZ34" s="4"/>
      <c r="BA34" s="4"/>
      <c r="CD34" s="120"/>
      <c r="CE34" s="121"/>
      <c r="CF34" s="121"/>
      <c r="CG34" s="35"/>
    </row>
    <row r="35" spans="1:85" ht="15.75" customHeight="1" thickBot="1" x14ac:dyDescent="0.3">
      <c r="K35" s="11"/>
      <c r="L35" s="11"/>
      <c r="M35" s="11"/>
      <c r="N35" s="11"/>
      <c r="O35" s="11"/>
      <c r="P35" s="11"/>
      <c r="Q35" s="11"/>
      <c r="R35" s="11"/>
      <c r="S35" s="11"/>
      <c r="T35" s="11"/>
      <c r="W35" s="282"/>
      <c r="X35" s="282"/>
      <c r="Y35" s="282"/>
      <c r="Z35" s="282"/>
      <c r="AA35" s="31"/>
      <c r="AB35" s="282" t="s">
        <v>15</v>
      </c>
      <c r="AC35" s="282"/>
      <c r="AD35" s="282"/>
      <c r="AE35" s="282"/>
      <c r="AF35" s="282"/>
      <c r="AG35" s="282"/>
      <c r="AH35" s="282"/>
      <c r="AI35" s="282"/>
      <c r="AJ35" s="282"/>
      <c r="AK35" s="282"/>
      <c r="AL35" s="282"/>
      <c r="AM35" s="282"/>
      <c r="AN35" s="282"/>
      <c r="AO35" s="282"/>
      <c r="AP35" s="31"/>
      <c r="CD35" s="17"/>
      <c r="CE35" s="17"/>
      <c r="CF35" s="121"/>
      <c r="CG35" s="36"/>
    </row>
    <row r="36" spans="1:85" ht="15.75" customHeight="1" thickBot="1" x14ac:dyDescent="0.3">
      <c r="K36" s="11"/>
      <c r="L36" s="11"/>
      <c r="M36" s="11"/>
      <c r="N36" s="11"/>
      <c r="O36" s="11"/>
      <c r="P36" s="11"/>
      <c r="Q36" s="11"/>
      <c r="R36" s="11"/>
      <c r="S36" s="11"/>
      <c r="T36" s="11"/>
      <c r="W36" s="261"/>
      <c r="X36" s="261"/>
      <c r="Y36" s="261"/>
      <c r="Z36" s="261"/>
      <c r="AA36" s="261"/>
      <c r="AB36" s="261" t="s">
        <v>16</v>
      </c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  <c r="AP36" s="30"/>
      <c r="CD36" s="16"/>
      <c r="CE36" s="13"/>
      <c r="CF36" s="13"/>
      <c r="CG36" s="18"/>
    </row>
    <row r="37" spans="1:85" ht="15.75" customHeight="1" x14ac:dyDescent="0.2">
      <c r="K37" s="11"/>
      <c r="L37" s="11"/>
      <c r="M37" s="11"/>
      <c r="N37" s="11"/>
      <c r="O37" s="11"/>
      <c r="P37" s="11"/>
      <c r="Q37" s="11"/>
      <c r="R37" s="11"/>
      <c r="S37" s="11"/>
      <c r="T37" s="11"/>
      <c r="W37" s="261"/>
      <c r="X37" s="261"/>
      <c r="Y37" s="261"/>
      <c r="Z37" s="261"/>
      <c r="AA37" s="30"/>
      <c r="AB37" s="261" t="s">
        <v>17</v>
      </c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BF37" s="14"/>
    </row>
    <row r="38" spans="1:85" ht="15.75" customHeight="1" x14ac:dyDescent="0.2">
      <c r="K38" s="11"/>
      <c r="L38" s="11"/>
      <c r="M38" s="11"/>
      <c r="N38" s="11"/>
      <c r="O38" s="11"/>
      <c r="P38" s="11"/>
      <c r="Q38" s="11"/>
      <c r="R38" s="11"/>
      <c r="S38" s="11"/>
      <c r="T38" s="11"/>
      <c r="W38" s="261"/>
      <c r="X38" s="261"/>
      <c r="Y38" s="261"/>
      <c r="Z38" s="261"/>
      <c r="AA38" s="30"/>
      <c r="AB38" s="12" t="s">
        <v>18</v>
      </c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T38" s="12"/>
      <c r="AZ38" s="15"/>
      <c r="BF38" s="14"/>
    </row>
    <row r="39" spans="1:85" x14ac:dyDescent="0.2">
      <c r="K39" s="11"/>
      <c r="L39" s="11"/>
      <c r="M39" s="11"/>
      <c r="N39" s="11"/>
      <c r="O39" s="11"/>
      <c r="P39" s="11"/>
      <c r="Q39" s="11"/>
      <c r="R39" s="11"/>
      <c r="S39" s="11"/>
      <c r="T39" s="11"/>
      <c r="AT39" s="12"/>
      <c r="AZ39" s="15"/>
    </row>
    <row r="40" spans="1:85" x14ac:dyDescent="0.2">
      <c r="AA40" s="12"/>
      <c r="AT40" s="12"/>
      <c r="AZ40" s="15"/>
    </row>
  </sheetData>
  <mergeCells count="46">
    <mergeCell ref="CF2:CF4"/>
    <mergeCell ref="A1:AZ1"/>
    <mergeCell ref="W35:Z35"/>
    <mergeCell ref="AB35:AO35"/>
    <mergeCell ref="W36:AA36"/>
    <mergeCell ref="AB36:AO36"/>
    <mergeCell ref="CD2:CD4"/>
    <mergeCell ref="BP2:BS2"/>
    <mergeCell ref="BB3:BG3"/>
    <mergeCell ref="BT3:BW3"/>
    <mergeCell ref="BX3:CA3"/>
    <mergeCell ref="AC2:AI2"/>
    <mergeCell ref="AJ2:AO2"/>
    <mergeCell ref="AV2:BA2"/>
    <mergeCell ref="BB2:BG2"/>
    <mergeCell ref="BH2:BK2"/>
    <mergeCell ref="W38:Z38"/>
    <mergeCell ref="AP3:AU3"/>
    <mergeCell ref="CE2:CE4"/>
    <mergeCell ref="CC2:CC4"/>
    <mergeCell ref="CG2:CG4"/>
    <mergeCell ref="W3:AB3"/>
    <mergeCell ref="AC3:AI3"/>
    <mergeCell ref="W37:Z37"/>
    <mergeCell ref="AB37:AN37"/>
    <mergeCell ref="AV3:BA3"/>
    <mergeCell ref="AP2:AU2"/>
    <mergeCell ref="BP3:BS3"/>
    <mergeCell ref="CB2:CB4"/>
    <mergeCell ref="BT2:BW2"/>
    <mergeCell ref="BX2:CA2"/>
    <mergeCell ref="AJ3:AO3"/>
    <mergeCell ref="BH3:BK3"/>
    <mergeCell ref="BL3:BO3"/>
    <mergeCell ref="BL2:BO2"/>
    <mergeCell ref="Q2:V2"/>
    <mergeCell ref="W2:AB2"/>
    <mergeCell ref="K2:P2"/>
    <mergeCell ref="E3:J3"/>
    <mergeCell ref="K3:P3"/>
    <mergeCell ref="Q3:V3"/>
    <mergeCell ref="A2:A4"/>
    <mergeCell ref="B2:B4"/>
    <mergeCell ref="C2:C4"/>
    <mergeCell ref="D2:D4"/>
    <mergeCell ref="E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E133"/>
  <sheetViews>
    <sheetView tabSelected="1" view="pageBreakPreview" topLeftCell="A109" zoomScale="75" zoomScaleNormal="75" zoomScaleSheetLayoutView="75" workbookViewId="0">
      <selection activeCell="A119" sqref="A119:XFD119"/>
    </sheetView>
  </sheetViews>
  <sheetFormatPr defaultColWidth="9.140625" defaultRowHeight="15" x14ac:dyDescent="0.25"/>
  <cols>
    <col min="1" max="1" width="15.42578125" style="184" customWidth="1"/>
    <col min="2" max="7" width="3.7109375" style="184" customWidth="1"/>
    <col min="8" max="8" width="3.42578125" style="184" customWidth="1"/>
    <col min="9" max="29" width="3.7109375" style="184" customWidth="1"/>
    <col min="30" max="30" width="11.42578125" style="184" customWidth="1"/>
    <col min="31" max="31" width="5.5703125" style="184" customWidth="1"/>
    <col min="32" max="34" width="7.42578125" style="184" customWidth="1"/>
    <col min="35" max="16384" width="9.140625" style="184"/>
  </cols>
  <sheetData>
    <row r="1" spans="1:31" ht="27" customHeight="1" x14ac:dyDescent="0.25"/>
    <row r="2" spans="1:31" ht="27" customHeight="1" x14ac:dyDescent="0.25"/>
    <row r="3" spans="1:31" ht="27" customHeight="1" x14ac:dyDescent="0.25"/>
    <row r="4" spans="1:31" ht="27" customHeight="1" x14ac:dyDescent="0.25"/>
    <row r="5" spans="1:31" ht="60" customHeight="1" x14ac:dyDescent="0.25">
      <c r="A5" s="290" t="s">
        <v>82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</row>
    <row r="6" spans="1:31" ht="24" customHeight="1" x14ac:dyDescent="0.25">
      <c r="A6" s="186" t="s">
        <v>76</v>
      </c>
    </row>
    <row r="7" spans="1:31" ht="24" customHeight="1" thickBot="1" x14ac:dyDescent="0.3">
      <c r="A7" s="190" t="s">
        <v>70</v>
      </c>
    </row>
    <row r="8" spans="1:31" ht="30" customHeight="1" thickBot="1" x14ac:dyDescent="0.3">
      <c r="A8" s="292" t="s">
        <v>79</v>
      </c>
      <c r="B8" s="295" t="s">
        <v>77</v>
      </c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7" t="s">
        <v>78</v>
      </c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8" t="s">
        <v>62</v>
      </c>
    </row>
    <row r="9" spans="1:31" ht="30" customHeight="1" thickBot="1" x14ac:dyDescent="0.3">
      <c r="A9" s="293"/>
      <c r="B9" s="178" t="s">
        <v>63</v>
      </c>
      <c r="C9" s="179" t="s">
        <v>64</v>
      </c>
      <c r="D9" s="179" t="s">
        <v>65</v>
      </c>
      <c r="E9" s="179" t="s">
        <v>66</v>
      </c>
      <c r="F9" s="179" t="s">
        <v>67</v>
      </c>
      <c r="G9" s="179" t="s">
        <v>68</v>
      </c>
      <c r="H9" s="180" t="s">
        <v>69</v>
      </c>
      <c r="I9" s="178" t="s">
        <v>63</v>
      </c>
      <c r="J9" s="179" t="s">
        <v>64</v>
      </c>
      <c r="K9" s="179" t="s">
        <v>65</v>
      </c>
      <c r="L9" s="179" t="s">
        <v>66</v>
      </c>
      <c r="M9" s="192" t="s">
        <v>67</v>
      </c>
      <c r="N9" s="192" t="s">
        <v>68</v>
      </c>
      <c r="O9" s="182" t="s">
        <v>69</v>
      </c>
      <c r="P9" s="183" t="s">
        <v>63</v>
      </c>
      <c r="Q9" s="181" t="s">
        <v>64</v>
      </c>
      <c r="R9" s="181" t="s">
        <v>65</v>
      </c>
      <c r="S9" s="181" t="s">
        <v>66</v>
      </c>
      <c r="T9" s="181" t="s">
        <v>67</v>
      </c>
      <c r="U9" s="181" t="s">
        <v>68</v>
      </c>
      <c r="V9" s="182" t="s">
        <v>69</v>
      </c>
      <c r="W9" s="183" t="s">
        <v>63</v>
      </c>
      <c r="X9" s="181" t="s">
        <v>64</v>
      </c>
      <c r="Y9" s="181" t="s">
        <v>65</v>
      </c>
      <c r="Z9" s="181" t="s">
        <v>66</v>
      </c>
      <c r="AA9" s="181" t="s">
        <v>67</v>
      </c>
      <c r="AB9" s="181" t="s">
        <v>68</v>
      </c>
      <c r="AC9" s="193" t="s">
        <v>69</v>
      </c>
      <c r="AD9" s="299"/>
    </row>
    <row r="10" spans="1:31" ht="30" customHeight="1" thickBot="1" x14ac:dyDescent="0.3">
      <c r="A10" s="294"/>
      <c r="B10" s="194">
        <v>21</v>
      </c>
      <c r="C10" s="195">
        <v>22</v>
      </c>
      <c r="D10" s="196">
        <v>23</v>
      </c>
      <c r="E10" s="196">
        <v>24</v>
      </c>
      <c r="F10" s="196">
        <v>25</v>
      </c>
      <c r="G10" s="196">
        <v>26</v>
      </c>
      <c r="H10" s="197">
        <v>27</v>
      </c>
      <c r="I10" s="194">
        <v>28</v>
      </c>
      <c r="J10" s="195">
        <v>29</v>
      </c>
      <c r="K10" s="196">
        <v>30</v>
      </c>
      <c r="L10" s="196">
        <v>31</v>
      </c>
      <c r="M10" s="198">
        <v>1</v>
      </c>
      <c r="N10" s="198">
        <v>2</v>
      </c>
      <c r="O10" s="199">
        <v>3</v>
      </c>
      <c r="P10" s="200">
        <v>4</v>
      </c>
      <c r="Q10" s="201">
        <v>5</v>
      </c>
      <c r="R10" s="202">
        <v>6</v>
      </c>
      <c r="S10" s="202">
        <v>7</v>
      </c>
      <c r="T10" s="202">
        <v>8</v>
      </c>
      <c r="U10" s="203">
        <v>9</v>
      </c>
      <c r="V10" s="204">
        <v>10</v>
      </c>
      <c r="W10" s="200">
        <v>11</v>
      </c>
      <c r="X10" s="201">
        <v>12</v>
      </c>
      <c r="Y10" s="202">
        <v>13</v>
      </c>
      <c r="Z10" s="202">
        <v>14</v>
      </c>
      <c r="AA10" s="202">
        <v>15</v>
      </c>
      <c r="AB10" s="202">
        <v>16</v>
      </c>
      <c r="AC10" s="205">
        <v>17</v>
      </c>
      <c r="AD10" s="300"/>
    </row>
    <row r="11" spans="1:31" ht="30" customHeight="1" x14ac:dyDescent="0.25">
      <c r="A11" s="206" t="s">
        <v>73</v>
      </c>
      <c r="B11" s="207">
        <v>0</v>
      </c>
      <c r="C11" s="208">
        <v>0</v>
      </c>
      <c r="D11" s="214">
        <v>0</v>
      </c>
      <c r="E11" s="214">
        <v>5</v>
      </c>
      <c r="F11" s="214">
        <v>0</v>
      </c>
      <c r="G11" s="214">
        <v>5</v>
      </c>
      <c r="H11" s="214">
        <v>0</v>
      </c>
      <c r="I11" s="207">
        <v>0</v>
      </c>
      <c r="J11" s="208">
        <v>0</v>
      </c>
      <c r="K11" s="214">
        <v>5</v>
      </c>
      <c r="L11" s="214">
        <v>0</v>
      </c>
      <c r="M11" s="214">
        <v>5</v>
      </c>
      <c r="N11" s="214">
        <v>0</v>
      </c>
      <c r="O11" s="214">
        <v>5</v>
      </c>
      <c r="P11" s="207">
        <v>0</v>
      </c>
      <c r="Q11" s="208">
        <v>0</v>
      </c>
      <c r="R11" s="214">
        <v>5</v>
      </c>
      <c r="S11" s="214">
        <v>0</v>
      </c>
      <c r="T11" s="214">
        <v>5</v>
      </c>
      <c r="U11" s="214">
        <v>0</v>
      </c>
      <c r="V11" s="214">
        <v>5</v>
      </c>
      <c r="W11" s="207">
        <v>0</v>
      </c>
      <c r="X11" s="208">
        <v>0</v>
      </c>
      <c r="Y11" s="214">
        <v>5</v>
      </c>
      <c r="Z11" s="214">
        <v>5</v>
      </c>
      <c r="AA11" s="214">
        <v>5</v>
      </c>
      <c r="AB11" s="214">
        <v>5</v>
      </c>
      <c r="AC11" s="209">
        <v>0</v>
      </c>
      <c r="AD11" s="210">
        <f>SUM(B11:AC11)</f>
        <v>60</v>
      </c>
    </row>
    <row r="12" spans="1:31" ht="30" customHeight="1" x14ac:dyDescent="0.25">
      <c r="A12" s="211" t="s">
        <v>74</v>
      </c>
      <c r="B12" s="212">
        <v>0</v>
      </c>
      <c r="C12" s="213">
        <v>0</v>
      </c>
      <c r="D12" s="214">
        <v>5</v>
      </c>
      <c r="E12" s="214">
        <v>0</v>
      </c>
      <c r="F12" s="214">
        <v>5</v>
      </c>
      <c r="G12" s="214">
        <v>0</v>
      </c>
      <c r="H12" s="214">
        <v>5</v>
      </c>
      <c r="I12" s="212">
        <v>5</v>
      </c>
      <c r="J12" s="213">
        <v>5</v>
      </c>
      <c r="K12" s="214">
        <v>0</v>
      </c>
      <c r="L12" s="214">
        <v>5</v>
      </c>
      <c r="M12" s="214">
        <v>0</v>
      </c>
      <c r="N12" s="214">
        <v>5</v>
      </c>
      <c r="O12" s="214">
        <v>0</v>
      </c>
      <c r="P12" s="212">
        <v>5</v>
      </c>
      <c r="Q12" s="213">
        <v>5</v>
      </c>
      <c r="R12" s="214">
        <v>0</v>
      </c>
      <c r="S12" s="214">
        <v>5</v>
      </c>
      <c r="T12" s="214">
        <v>0</v>
      </c>
      <c r="U12" s="214">
        <v>5</v>
      </c>
      <c r="V12" s="214">
        <v>0</v>
      </c>
      <c r="W12" s="215">
        <v>5</v>
      </c>
      <c r="X12" s="213">
        <v>5</v>
      </c>
      <c r="Y12" s="214">
        <v>0</v>
      </c>
      <c r="Z12" s="214">
        <v>5</v>
      </c>
      <c r="AA12" s="214">
        <v>0</v>
      </c>
      <c r="AB12" s="214">
        <v>5</v>
      </c>
      <c r="AC12" s="216">
        <v>0</v>
      </c>
      <c r="AD12" s="217">
        <f>SUM(B12:AC12)</f>
        <v>75</v>
      </c>
    </row>
    <row r="13" spans="1:31" ht="30" customHeight="1" thickBot="1" x14ac:dyDescent="0.3">
      <c r="A13" s="218" t="s">
        <v>75</v>
      </c>
      <c r="B13" s="219">
        <v>0</v>
      </c>
      <c r="C13" s="220">
        <v>0</v>
      </c>
      <c r="D13" s="221">
        <v>0</v>
      </c>
      <c r="E13" s="221">
        <v>0</v>
      </c>
      <c r="F13" s="221">
        <v>5</v>
      </c>
      <c r="G13" s="221">
        <v>0</v>
      </c>
      <c r="H13" s="221">
        <v>0</v>
      </c>
      <c r="I13" s="219">
        <v>0</v>
      </c>
      <c r="J13" s="220">
        <v>0</v>
      </c>
      <c r="K13" s="221">
        <v>0</v>
      </c>
      <c r="L13" s="221">
        <v>5</v>
      </c>
      <c r="M13" s="221">
        <v>5</v>
      </c>
      <c r="N13" s="221">
        <v>5</v>
      </c>
      <c r="O13" s="221">
        <v>0</v>
      </c>
      <c r="P13" s="219">
        <v>0</v>
      </c>
      <c r="Q13" s="220">
        <v>0</v>
      </c>
      <c r="R13" s="221">
        <v>5</v>
      </c>
      <c r="S13" s="221">
        <v>0</v>
      </c>
      <c r="T13" s="221">
        <v>5</v>
      </c>
      <c r="U13" s="221">
        <v>0</v>
      </c>
      <c r="V13" s="221">
        <v>5</v>
      </c>
      <c r="W13" s="219">
        <v>0</v>
      </c>
      <c r="X13" s="220">
        <v>0</v>
      </c>
      <c r="Y13" s="221">
        <v>5</v>
      </c>
      <c r="Z13" s="221">
        <v>0</v>
      </c>
      <c r="AA13" s="221">
        <v>5</v>
      </c>
      <c r="AB13" s="221">
        <v>0</v>
      </c>
      <c r="AC13" s="222">
        <v>0</v>
      </c>
      <c r="AD13" s="223">
        <f t="shared" ref="AD13" si="0">SUM(B13:AC13)</f>
        <v>45</v>
      </c>
    </row>
    <row r="14" spans="1:31" ht="30" customHeight="1" thickBot="1" x14ac:dyDescent="0.3">
      <c r="A14" s="224"/>
      <c r="B14" s="225">
        <f t="shared" ref="B14:AD14" si="1">SUM(B11:B13)</f>
        <v>0</v>
      </c>
      <c r="C14" s="226">
        <f t="shared" si="1"/>
        <v>0</v>
      </c>
      <c r="D14" s="227">
        <f t="shared" si="1"/>
        <v>5</v>
      </c>
      <c r="E14" s="227">
        <f t="shared" si="1"/>
        <v>5</v>
      </c>
      <c r="F14" s="227">
        <f t="shared" si="1"/>
        <v>10</v>
      </c>
      <c r="G14" s="227">
        <f t="shared" si="1"/>
        <v>5</v>
      </c>
      <c r="H14" s="228">
        <f t="shared" si="1"/>
        <v>5</v>
      </c>
      <c r="I14" s="225">
        <f t="shared" si="1"/>
        <v>5</v>
      </c>
      <c r="J14" s="226">
        <f t="shared" si="1"/>
        <v>5</v>
      </c>
      <c r="K14" s="227">
        <f t="shared" si="1"/>
        <v>5</v>
      </c>
      <c r="L14" s="227">
        <f t="shared" si="1"/>
        <v>10</v>
      </c>
      <c r="M14" s="227">
        <f t="shared" si="1"/>
        <v>10</v>
      </c>
      <c r="N14" s="227">
        <f t="shared" si="1"/>
        <v>10</v>
      </c>
      <c r="O14" s="229">
        <f t="shared" si="1"/>
        <v>5</v>
      </c>
      <c r="P14" s="225">
        <f t="shared" si="1"/>
        <v>5</v>
      </c>
      <c r="Q14" s="226">
        <f t="shared" si="1"/>
        <v>5</v>
      </c>
      <c r="R14" s="227">
        <f t="shared" si="1"/>
        <v>10</v>
      </c>
      <c r="S14" s="227">
        <f t="shared" si="1"/>
        <v>5</v>
      </c>
      <c r="T14" s="227">
        <f t="shared" si="1"/>
        <v>10</v>
      </c>
      <c r="U14" s="230">
        <f t="shared" si="1"/>
        <v>5</v>
      </c>
      <c r="V14" s="228">
        <f t="shared" si="1"/>
        <v>10</v>
      </c>
      <c r="W14" s="225">
        <f t="shared" si="1"/>
        <v>5</v>
      </c>
      <c r="X14" s="226">
        <f t="shared" si="1"/>
        <v>5</v>
      </c>
      <c r="Y14" s="227">
        <f t="shared" si="1"/>
        <v>10</v>
      </c>
      <c r="Z14" s="227">
        <f t="shared" si="1"/>
        <v>10</v>
      </c>
      <c r="AA14" s="227">
        <f t="shared" si="1"/>
        <v>10</v>
      </c>
      <c r="AB14" s="227">
        <f t="shared" si="1"/>
        <v>10</v>
      </c>
      <c r="AC14" s="231">
        <f t="shared" si="1"/>
        <v>0</v>
      </c>
      <c r="AD14" s="232">
        <f t="shared" si="1"/>
        <v>180</v>
      </c>
      <c r="AE14" s="187" t="s">
        <v>71</v>
      </c>
    </row>
    <row r="15" spans="1:31" ht="24" customHeight="1" thickBot="1" x14ac:dyDescent="0.3">
      <c r="A15" s="185"/>
      <c r="B15" s="188"/>
      <c r="C15" s="188"/>
      <c r="D15" s="188"/>
      <c r="E15" s="188"/>
      <c r="F15" s="188"/>
      <c r="G15" s="189"/>
      <c r="H15" s="187"/>
      <c r="I15" s="188"/>
      <c r="J15" s="188"/>
      <c r="K15" s="188"/>
      <c r="L15" s="188"/>
      <c r="M15" s="188"/>
      <c r="N15" s="189"/>
      <c r="O15" s="187"/>
      <c r="P15" s="188"/>
      <c r="Q15" s="188"/>
      <c r="R15" s="188"/>
      <c r="S15" s="188"/>
      <c r="T15" s="188"/>
      <c r="U15" s="189"/>
      <c r="V15" s="187"/>
      <c r="W15" s="188"/>
      <c r="X15" s="188"/>
      <c r="Y15" s="188"/>
      <c r="Z15" s="188"/>
      <c r="AA15" s="188"/>
      <c r="AB15" s="189"/>
      <c r="AC15" s="187"/>
      <c r="AD15" s="235">
        <f>AD14/60</f>
        <v>3</v>
      </c>
      <c r="AE15" s="187" t="s">
        <v>72</v>
      </c>
    </row>
    <row r="16" spans="1:31" x14ac:dyDescent="0.25">
      <c r="A16" s="233"/>
      <c r="B16" s="285" t="s">
        <v>83</v>
      </c>
      <c r="C16" s="286"/>
      <c r="D16" s="286"/>
      <c r="E16" s="286"/>
      <c r="F16" s="286"/>
      <c r="G16" s="286"/>
      <c r="H16" s="287"/>
      <c r="I16" s="285" t="s">
        <v>84</v>
      </c>
      <c r="J16" s="286"/>
      <c r="K16" s="286"/>
      <c r="L16" s="286"/>
      <c r="M16" s="286"/>
      <c r="N16" s="286"/>
      <c r="O16" s="287"/>
      <c r="P16" s="285" t="s">
        <v>85</v>
      </c>
      <c r="Q16" s="286"/>
      <c r="R16" s="286"/>
      <c r="S16" s="286"/>
      <c r="T16" s="286"/>
      <c r="U16" s="286"/>
      <c r="V16" s="287"/>
      <c r="W16" s="285" t="s">
        <v>86</v>
      </c>
      <c r="X16" s="286"/>
      <c r="Y16" s="286"/>
      <c r="Z16" s="286"/>
      <c r="AA16" s="286"/>
      <c r="AB16" s="286"/>
      <c r="AC16" s="287"/>
      <c r="AD16" s="236"/>
      <c r="AE16" s="237"/>
    </row>
    <row r="17" spans="1:31" ht="15.75" thickBot="1" x14ac:dyDescent="0.3">
      <c r="A17" s="234" t="s">
        <v>81</v>
      </c>
      <c r="B17" s="240"/>
      <c r="C17" s="241"/>
      <c r="D17" s="241"/>
      <c r="E17" s="241"/>
      <c r="F17" s="288">
        <v>4320</v>
      </c>
      <c r="G17" s="288"/>
      <c r="H17" s="289"/>
      <c r="I17" s="240"/>
      <c r="J17" s="241"/>
      <c r="K17" s="241"/>
      <c r="L17" s="241"/>
      <c r="M17" s="288">
        <v>7200</v>
      </c>
      <c r="N17" s="288"/>
      <c r="O17" s="289"/>
      <c r="P17" s="240"/>
      <c r="Q17" s="241"/>
      <c r="R17" s="241"/>
      <c r="S17" s="241"/>
      <c r="T17" s="288">
        <v>7200</v>
      </c>
      <c r="U17" s="288"/>
      <c r="V17" s="289"/>
      <c r="W17" s="240"/>
      <c r="X17" s="241"/>
      <c r="Y17" s="241"/>
      <c r="Z17" s="241"/>
      <c r="AA17" s="288">
        <v>7200</v>
      </c>
      <c r="AB17" s="288"/>
      <c r="AC17" s="289"/>
      <c r="AD17" s="238">
        <v>25920</v>
      </c>
      <c r="AE17" s="239" t="s">
        <v>80</v>
      </c>
    </row>
    <row r="18" spans="1:31" x14ac:dyDescent="0.25">
      <c r="A18" s="185"/>
      <c r="B18" s="188"/>
      <c r="C18" s="188"/>
      <c r="D18" s="188"/>
      <c r="E18" s="188"/>
      <c r="F18" s="188"/>
      <c r="G18" s="189"/>
      <c r="H18" s="187"/>
      <c r="I18" s="188"/>
      <c r="J18" s="188"/>
      <c r="K18" s="188"/>
      <c r="L18" s="188"/>
      <c r="M18" s="188"/>
      <c r="N18" s="189"/>
      <c r="O18" s="187"/>
      <c r="P18" s="188"/>
      <c r="Q18" s="188"/>
      <c r="R18" s="188"/>
      <c r="S18" s="188"/>
      <c r="T18" s="188"/>
      <c r="U18" s="189"/>
      <c r="V18" s="187"/>
      <c r="W18" s="188"/>
      <c r="X18" s="188"/>
      <c r="Y18" s="188"/>
      <c r="Z18" s="188"/>
      <c r="AA18" s="188"/>
      <c r="AB18" s="189"/>
      <c r="AC18" s="187"/>
      <c r="AD18" s="191"/>
      <c r="AE18" s="187"/>
    </row>
    <row r="19" spans="1:31" x14ac:dyDescent="0.25">
      <c r="A19" s="185"/>
      <c r="B19" s="188"/>
      <c r="C19" s="188"/>
      <c r="D19" s="188"/>
      <c r="E19" s="188"/>
      <c r="F19" s="188"/>
      <c r="G19" s="189"/>
      <c r="H19" s="187"/>
      <c r="I19" s="188"/>
      <c r="J19" s="188"/>
      <c r="K19" s="188"/>
      <c r="L19" s="188"/>
      <c r="M19" s="188"/>
      <c r="N19" s="189"/>
      <c r="O19" s="187"/>
      <c r="P19" s="188"/>
      <c r="Q19" s="188"/>
      <c r="R19" s="188"/>
      <c r="S19" s="188"/>
      <c r="T19" s="188"/>
      <c r="U19" s="189"/>
      <c r="V19" s="187"/>
      <c r="W19" s="188"/>
      <c r="X19" s="188"/>
      <c r="Y19" s="188"/>
      <c r="Z19" s="188"/>
      <c r="AA19" s="188"/>
      <c r="AB19" s="189"/>
      <c r="AC19" s="187"/>
      <c r="AD19" s="191"/>
      <c r="AE19" s="187"/>
    </row>
    <row r="20" spans="1:31" ht="27" customHeight="1" x14ac:dyDescent="0.25"/>
    <row r="21" spans="1:31" ht="27" customHeight="1" x14ac:dyDescent="0.25"/>
    <row r="22" spans="1:31" ht="27" customHeight="1" x14ac:dyDescent="0.25"/>
    <row r="23" spans="1:31" ht="27" customHeight="1" x14ac:dyDescent="0.25"/>
    <row r="24" spans="1:31" ht="51.75" customHeight="1" x14ac:dyDescent="0.25">
      <c r="A24" s="290" t="s">
        <v>82</v>
      </c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</row>
    <row r="25" spans="1:31" ht="15.75" x14ac:dyDescent="0.25">
      <c r="A25" s="186" t="s">
        <v>76</v>
      </c>
    </row>
    <row r="26" spans="1:31" ht="15.75" thickBot="1" x14ac:dyDescent="0.3">
      <c r="A26" s="190" t="s">
        <v>87</v>
      </c>
    </row>
    <row r="27" spans="1:31" ht="30" customHeight="1" thickBot="1" x14ac:dyDescent="0.3">
      <c r="A27" s="292" t="s">
        <v>79</v>
      </c>
      <c r="B27" s="295" t="s">
        <v>77</v>
      </c>
      <c r="C27" s="296"/>
      <c r="D27" s="296"/>
      <c r="E27" s="296"/>
      <c r="F27" s="296"/>
      <c r="G27" s="296"/>
      <c r="H27" s="296"/>
      <c r="I27" s="296"/>
      <c r="J27" s="296"/>
      <c r="K27" s="296"/>
      <c r="L27" s="296"/>
      <c r="M27" s="297" t="s">
        <v>78</v>
      </c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  <c r="AD27" s="298" t="s">
        <v>62</v>
      </c>
    </row>
    <row r="28" spans="1:31" ht="30" customHeight="1" thickBot="1" x14ac:dyDescent="0.3">
      <c r="A28" s="293"/>
      <c r="B28" s="178" t="s">
        <v>63</v>
      </c>
      <c r="C28" s="179" t="s">
        <v>64</v>
      </c>
      <c r="D28" s="179" t="s">
        <v>65</v>
      </c>
      <c r="E28" s="179" t="s">
        <v>66</v>
      </c>
      <c r="F28" s="179" t="s">
        <v>67</v>
      </c>
      <c r="G28" s="179" t="s">
        <v>68</v>
      </c>
      <c r="H28" s="180" t="s">
        <v>69</v>
      </c>
      <c r="I28" s="178" t="s">
        <v>63</v>
      </c>
      <c r="J28" s="179" t="s">
        <v>64</v>
      </c>
      <c r="K28" s="179" t="s">
        <v>65</v>
      </c>
      <c r="L28" s="179" t="s">
        <v>66</v>
      </c>
      <c r="M28" s="192" t="s">
        <v>67</v>
      </c>
      <c r="N28" s="192" t="s">
        <v>68</v>
      </c>
      <c r="O28" s="182" t="s">
        <v>69</v>
      </c>
      <c r="P28" s="183" t="s">
        <v>63</v>
      </c>
      <c r="Q28" s="181" t="s">
        <v>64</v>
      </c>
      <c r="R28" s="181" t="s">
        <v>65</v>
      </c>
      <c r="S28" s="181" t="s">
        <v>66</v>
      </c>
      <c r="T28" s="181" t="s">
        <v>67</v>
      </c>
      <c r="U28" s="181" t="s">
        <v>68</v>
      </c>
      <c r="V28" s="182" t="s">
        <v>69</v>
      </c>
      <c r="W28" s="183" t="s">
        <v>63</v>
      </c>
      <c r="X28" s="181" t="s">
        <v>64</v>
      </c>
      <c r="Y28" s="181" t="s">
        <v>65</v>
      </c>
      <c r="Z28" s="181" t="s">
        <v>66</v>
      </c>
      <c r="AA28" s="181" t="s">
        <v>67</v>
      </c>
      <c r="AB28" s="181" t="s">
        <v>68</v>
      </c>
      <c r="AC28" s="193" t="s">
        <v>69</v>
      </c>
      <c r="AD28" s="299"/>
    </row>
    <row r="29" spans="1:31" ht="30" customHeight="1" thickBot="1" x14ac:dyDescent="0.3">
      <c r="A29" s="294"/>
      <c r="B29" s="194">
        <v>21</v>
      </c>
      <c r="C29" s="195">
        <v>22</v>
      </c>
      <c r="D29" s="196">
        <v>23</v>
      </c>
      <c r="E29" s="196">
        <v>24</v>
      </c>
      <c r="F29" s="196">
        <v>25</v>
      </c>
      <c r="G29" s="196">
        <v>26</v>
      </c>
      <c r="H29" s="197">
        <v>27</v>
      </c>
      <c r="I29" s="194">
        <v>28</v>
      </c>
      <c r="J29" s="195">
        <v>29</v>
      </c>
      <c r="K29" s="196">
        <v>30</v>
      </c>
      <c r="L29" s="196">
        <v>31</v>
      </c>
      <c r="M29" s="198">
        <v>1</v>
      </c>
      <c r="N29" s="198">
        <v>2</v>
      </c>
      <c r="O29" s="199">
        <v>3</v>
      </c>
      <c r="P29" s="200">
        <v>4</v>
      </c>
      <c r="Q29" s="201">
        <v>5</v>
      </c>
      <c r="R29" s="202">
        <v>6</v>
      </c>
      <c r="S29" s="202">
        <v>7</v>
      </c>
      <c r="T29" s="202">
        <v>8</v>
      </c>
      <c r="U29" s="203">
        <v>9</v>
      </c>
      <c r="V29" s="204">
        <v>10</v>
      </c>
      <c r="W29" s="200">
        <v>11</v>
      </c>
      <c r="X29" s="201">
        <v>12</v>
      </c>
      <c r="Y29" s="202">
        <v>13</v>
      </c>
      <c r="Z29" s="202">
        <v>14</v>
      </c>
      <c r="AA29" s="202">
        <v>15</v>
      </c>
      <c r="AB29" s="202">
        <v>16</v>
      </c>
      <c r="AC29" s="205">
        <v>17</v>
      </c>
      <c r="AD29" s="300"/>
    </row>
    <row r="30" spans="1:31" ht="30" customHeight="1" x14ac:dyDescent="0.25">
      <c r="A30" s="206" t="s">
        <v>73</v>
      </c>
      <c r="B30" s="207">
        <v>0</v>
      </c>
      <c r="C30" s="208">
        <v>0</v>
      </c>
      <c r="D30" s="214">
        <v>0</v>
      </c>
      <c r="E30" s="214">
        <v>5</v>
      </c>
      <c r="F30" s="214">
        <v>0</v>
      </c>
      <c r="G30" s="214">
        <v>5</v>
      </c>
      <c r="H30" s="214">
        <v>0</v>
      </c>
      <c r="I30" s="207">
        <v>0</v>
      </c>
      <c r="J30" s="208">
        <v>0</v>
      </c>
      <c r="K30" s="214">
        <v>5</v>
      </c>
      <c r="L30" s="214">
        <v>0</v>
      </c>
      <c r="M30" s="214">
        <v>5</v>
      </c>
      <c r="N30" s="214">
        <v>0</v>
      </c>
      <c r="O30" s="214">
        <v>5</v>
      </c>
      <c r="P30" s="207">
        <v>0</v>
      </c>
      <c r="Q30" s="208">
        <v>0</v>
      </c>
      <c r="R30" s="214">
        <v>5</v>
      </c>
      <c r="S30" s="214">
        <v>0</v>
      </c>
      <c r="T30" s="214">
        <v>5</v>
      </c>
      <c r="U30" s="214">
        <v>0</v>
      </c>
      <c r="V30" s="214">
        <v>5</v>
      </c>
      <c r="W30" s="207">
        <v>0</v>
      </c>
      <c r="X30" s="208">
        <v>0</v>
      </c>
      <c r="Y30" s="214">
        <v>5</v>
      </c>
      <c r="Z30" s="214">
        <v>5</v>
      </c>
      <c r="AA30" s="214">
        <v>5</v>
      </c>
      <c r="AB30" s="214">
        <v>5</v>
      </c>
      <c r="AC30" s="209">
        <v>0</v>
      </c>
      <c r="AD30" s="210">
        <f>SUM(B30:AC30)</f>
        <v>60</v>
      </c>
    </row>
    <row r="31" spans="1:31" ht="30" customHeight="1" x14ac:dyDescent="0.25">
      <c r="A31" s="211" t="s">
        <v>74</v>
      </c>
      <c r="B31" s="212">
        <v>0</v>
      </c>
      <c r="C31" s="213">
        <v>0</v>
      </c>
      <c r="D31" s="214">
        <v>5</v>
      </c>
      <c r="E31" s="214">
        <v>0</v>
      </c>
      <c r="F31" s="214">
        <v>5</v>
      </c>
      <c r="G31" s="214">
        <v>0</v>
      </c>
      <c r="H31" s="214">
        <v>5</v>
      </c>
      <c r="I31" s="212">
        <v>5</v>
      </c>
      <c r="J31" s="213">
        <v>5</v>
      </c>
      <c r="K31" s="214">
        <v>0</v>
      </c>
      <c r="L31" s="214">
        <v>5</v>
      </c>
      <c r="M31" s="214">
        <v>0</v>
      </c>
      <c r="N31" s="214">
        <v>5</v>
      </c>
      <c r="O31" s="214">
        <v>0</v>
      </c>
      <c r="P31" s="212">
        <v>5</v>
      </c>
      <c r="Q31" s="213">
        <v>5</v>
      </c>
      <c r="R31" s="214">
        <v>0</v>
      </c>
      <c r="S31" s="214">
        <v>5</v>
      </c>
      <c r="T31" s="214">
        <v>0</v>
      </c>
      <c r="U31" s="214">
        <v>5</v>
      </c>
      <c r="V31" s="214">
        <v>0</v>
      </c>
      <c r="W31" s="215">
        <v>5</v>
      </c>
      <c r="X31" s="213">
        <v>5</v>
      </c>
      <c r="Y31" s="214">
        <v>0</v>
      </c>
      <c r="Z31" s="214">
        <v>5</v>
      </c>
      <c r="AA31" s="214">
        <v>0</v>
      </c>
      <c r="AB31" s="214">
        <v>5</v>
      </c>
      <c r="AC31" s="216">
        <v>0</v>
      </c>
      <c r="AD31" s="217">
        <f>SUM(B31:AC31)</f>
        <v>75</v>
      </c>
    </row>
    <row r="32" spans="1:31" ht="30" customHeight="1" thickBot="1" x14ac:dyDescent="0.3">
      <c r="A32" s="218" t="s">
        <v>75</v>
      </c>
      <c r="B32" s="219">
        <v>0</v>
      </c>
      <c r="C32" s="220">
        <v>0</v>
      </c>
      <c r="D32" s="221">
        <v>0</v>
      </c>
      <c r="E32" s="221">
        <v>0</v>
      </c>
      <c r="F32" s="221">
        <v>5</v>
      </c>
      <c r="G32" s="221">
        <v>0</v>
      </c>
      <c r="H32" s="221">
        <v>0</v>
      </c>
      <c r="I32" s="219">
        <v>0</v>
      </c>
      <c r="J32" s="220">
        <v>0</v>
      </c>
      <c r="K32" s="221">
        <v>0</v>
      </c>
      <c r="L32" s="221">
        <v>5</v>
      </c>
      <c r="M32" s="221">
        <v>5</v>
      </c>
      <c r="N32" s="221">
        <v>5</v>
      </c>
      <c r="O32" s="221">
        <v>0</v>
      </c>
      <c r="P32" s="219">
        <v>0</v>
      </c>
      <c r="Q32" s="220">
        <v>0</v>
      </c>
      <c r="R32" s="221">
        <v>5</v>
      </c>
      <c r="S32" s="221">
        <v>0</v>
      </c>
      <c r="T32" s="221">
        <v>5</v>
      </c>
      <c r="U32" s="221">
        <v>0</v>
      </c>
      <c r="V32" s="221">
        <v>5</v>
      </c>
      <c r="W32" s="219">
        <v>0</v>
      </c>
      <c r="X32" s="220">
        <v>0</v>
      </c>
      <c r="Y32" s="221">
        <v>5</v>
      </c>
      <c r="Z32" s="221">
        <v>0</v>
      </c>
      <c r="AA32" s="221">
        <v>5</v>
      </c>
      <c r="AB32" s="221">
        <v>0</v>
      </c>
      <c r="AC32" s="222">
        <v>0</v>
      </c>
      <c r="AD32" s="223">
        <f t="shared" ref="AD32" si="2">SUM(B32:AC32)</f>
        <v>45</v>
      </c>
    </row>
    <row r="33" spans="1:31" ht="30" customHeight="1" thickBot="1" x14ac:dyDescent="0.3">
      <c r="A33" s="224"/>
      <c r="B33" s="225">
        <f t="shared" ref="B33:AD33" si="3">SUM(B30:B32)</f>
        <v>0</v>
      </c>
      <c r="C33" s="226">
        <f t="shared" si="3"/>
        <v>0</v>
      </c>
      <c r="D33" s="227">
        <f t="shared" si="3"/>
        <v>5</v>
      </c>
      <c r="E33" s="227">
        <f t="shared" si="3"/>
        <v>5</v>
      </c>
      <c r="F33" s="227">
        <f t="shared" si="3"/>
        <v>10</v>
      </c>
      <c r="G33" s="227">
        <f t="shared" si="3"/>
        <v>5</v>
      </c>
      <c r="H33" s="228">
        <f t="shared" si="3"/>
        <v>5</v>
      </c>
      <c r="I33" s="225">
        <f t="shared" si="3"/>
        <v>5</v>
      </c>
      <c r="J33" s="226">
        <f t="shared" si="3"/>
        <v>5</v>
      </c>
      <c r="K33" s="227">
        <f t="shared" si="3"/>
        <v>5</v>
      </c>
      <c r="L33" s="227">
        <f t="shared" si="3"/>
        <v>10</v>
      </c>
      <c r="M33" s="227">
        <f t="shared" si="3"/>
        <v>10</v>
      </c>
      <c r="N33" s="227">
        <f t="shared" si="3"/>
        <v>10</v>
      </c>
      <c r="O33" s="229">
        <f t="shared" si="3"/>
        <v>5</v>
      </c>
      <c r="P33" s="225">
        <f t="shared" si="3"/>
        <v>5</v>
      </c>
      <c r="Q33" s="226">
        <f t="shared" si="3"/>
        <v>5</v>
      </c>
      <c r="R33" s="227">
        <f t="shared" si="3"/>
        <v>10</v>
      </c>
      <c r="S33" s="227">
        <f t="shared" si="3"/>
        <v>5</v>
      </c>
      <c r="T33" s="227">
        <f t="shared" si="3"/>
        <v>10</v>
      </c>
      <c r="U33" s="230">
        <f t="shared" si="3"/>
        <v>5</v>
      </c>
      <c r="V33" s="228">
        <f t="shared" si="3"/>
        <v>10</v>
      </c>
      <c r="W33" s="225">
        <f t="shared" si="3"/>
        <v>5</v>
      </c>
      <c r="X33" s="226">
        <f t="shared" si="3"/>
        <v>5</v>
      </c>
      <c r="Y33" s="227">
        <f t="shared" si="3"/>
        <v>10</v>
      </c>
      <c r="Z33" s="227">
        <f t="shared" si="3"/>
        <v>10</v>
      </c>
      <c r="AA33" s="227">
        <f t="shared" si="3"/>
        <v>10</v>
      </c>
      <c r="AB33" s="227">
        <f t="shared" si="3"/>
        <v>10</v>
      </c>
      <c r="AC33" s="231">
        <f t="shared" si="3"/>
        <v>0</v>
      </c>
      <c r="AD33" s="232">
        <f t="shared" si="3"/>
        <v>180</v>
      </c>
      <c r="AE33" s="187" t="s">
        <v>71</v>
      </c>
    </row>
    <row r="34" spans="1:31" ht="15.75" thickBot="1" x14ac:dyDescent="0.3">
      <c r="A34" s="185"/>
      <c r="B34" s="188"/>
      <c r="C34" s="188"/>
      <c r="D34" s="188"/>
      <c r="E34" s="188"/>
      <c r="F34" s="188"/>
      <c r="G34" s="189"/>
      <c r="H34" s="187"/>
      <c r="I34" s="188"/>
      <c r="J34" s="188"/>
      <c r="K34" s="188"/>
      <c r="L34" s="188"/>
      <c r="M34" s="188"/>
      <c r="N34" s="189"/>
      <c r="O34" s="187"/>
      <c r="P34" s="188"/>
      <c r="Q34" s="188"/>
      <c r="R34" s="188"/>
      <c r="S34" s="188"/>
      <c r="T34" s="188"/>
      <c r="U34" s="189"/>
      <c r="V34" s="187"/>
      <c r="W34" s="188"/>
      <c r="X34" s="188"/>
      <c r="Y34" s="188"/>
      <c r="Z34" s="188"/>
      <c r="AA34" s="188"/>
      <c r="AB34" s="189"/>
      <c r="AC34" s="187"/>
      <c r="AD34" s="235">
        <f>AD33/60</f>
        <v>3</v>
      </c>
      <c r="AE34" s="187" t="s">
        <v>72</v>
      </c>
    </row>
    <row r="35" spans="1:31" x14ac:dyDescent="0.25">
      <c r="A35" s="233"/>
      <c r="B35" s="285" t="s">
        <v>83</v>
      </c>
      <c r="C35" s="286"/>
      <c r="D35" s="286"/>
      <c r="E35" s="286"/>
      <c r="F35" s="286"/>
      <c r="G35" s="286"/>
      <c r="H35" s="287"/>
      <c r="I35" s="285" t="s">
        <v>84</v>
      </c>
      <c r="J35" s="286"/>
      <c r="K35" s="286"/>
      <c r="L35" s="286"/>
      <c r="M35" s="286"/>
      <c r="N35" s="286"/>
      <c r="O35" s="287"/>
      <c r="P35" s="285" t="s">
        <v>85</v>
      </c>
      <c r="Q35" s="286"/>
      <c r="R35" s="286"/>
      <c r="S35" s="286"/>
      <c r="T35" s="286"/>
      <c r="U35" s="286"/>
      <c r="V35" s="287"/>
      <c r="W35" s="285" t="s">
        <v>86</v>
      </c>
      <c r="X35" s="286"/>
      <c r="Y35" s="286"/>
      <c r="Z35" s="286"/>
      <c r="AA35" s="286"/>
      <c r="AB35" s="286"/>
      <c r="AC35" s="287"/>
      <c r="AD35" s="236"/>
      <c r="AE35" s="237"/>
    </row>
    <row r="36" spans="1:31" ht="15.75" thickBot="1" x14ac:dyDescent="0.3">
      <c r="A36" s="234" t="s">
        <v>81</v>
      </c>
      <c r="B36" s="240"/>
      <c r="C36" s="241"/>
      <c r="D36" s="241"/>
      <c r="E36" s="241"/>
      <c r="F36" s="288">
        <v>4320</v>
      </c>
      <c r="G36" s="288"/>
      <c r="H36" s="289"/>
      <c r="I36" s="240"/>
      <c r="J36" s="241"/>
      <c r="K36" s="241"/>
      <c r="L36" s="241"/>
      <c r="M36" s="288">
        <v>7200</v>
      </c>
      <c r="N36" s="288"/>
      <c r="O36" s="289"/>
      <c r="P36" s="240"/>
      <c r="Q36" s="241"/>
      <c r="R36" s="241"/>
      <c r="S36" s="241"/>
      <c r="T36" s="288">
        <v>7200</v>
      </c>
      <c r="U36" s="288"/>
      <c r="V36" s="289"/>
      <c r="W36" s="240"/>
      <c r="X36" s="241"/>
      <c r="Y36" s="241"/>
      <c r="Z36" s="241"/>
      <c r="AA36" s="288">
        <v>7200</v>
      </c>
      <c r="AB36" s="288"/>
      <c r="AC36" s="289"/>
      <c r="AD36" s="238">
        <v>25920</v>
      </c>
      <c r="AE36" s="239" t="s">
        <v>80</v>
      </c>
    </row>
    <row r="37" spans="1:31" x14ac:dyDescent="0.25">
      <c r="A37" s="185"/>
      <c r="B37" s="188"/>
      <c r="C37" s="188"/>
      <c r="D37" s="188"/>
      <c r="E37" s="188"/>
      <c r="F37" s="188"/>
      <c r="G37" s="189"/>
      <c r="H37" s="187"/>
      <c r="I37" s="188"/>
      <c r="J37" s="188"/>
      <c r="K37" s="188"/>
      <c r="L37" s="188"/>
      <c r="M37" s="188"/>
      <c r="N37" s="189"/>
      <c r="O37" s="187"/>
      <c r="P37" s="188"/>
      <c r="Q37" s="188"/>
      <c r="R37" s="188"/>
      <c r="S37" s="188"/>
      <c r="T37" s="188"/>
      <c r="U37" s="189"/>
      <c r="V37" s="187"/>
      <c r="W37" s="188"/>
      <c r="X37" s="188"/>
      <c r="Y37" s="188"/>
      <c r="Z37" s="188"/>
      <c r="AA37" s="188"/>
      <c r="AB37" s="189"/>
      <c r="AC37" s="187"/>
      <c r="AD37" s="191"/>
      <c r="AE37" s="187"/>
    </row>
    <row r="38" spans="1:31" x14ac:dyDescent="0.25">
      <c r="A38" s="185"/>
      <c r="B38" s="188"/>
      <c r="C38" s="188"/>
      <c r="D38" s="188"/>
      <c r="E38" s="188"/>
      <c r="F38" s="188"/>
      <c r="G38" s="189"/>
      <c r="H38" s="187"/>
      <c r="I38" s="188"/>
      <c r="J38" s="188"/>
      <c r="K38" s="188"/>
      <c r="L38" s="188"/>
      <c r="M38" s="188"/>
      <c r="N38" s="189"/>
      <c r="O38" s="187"/>
      <c r="P38" s="188"/>
      <c r="Q38" s="188"/>
      <c r="R38" s="188"/>
      <c r="S38" s="188"/>
      <c r="T38" s="188"/>
      <c r="U38" s="189"/>
      <c r="V38" s="187"/>
      <c r="W38" s="188"/>
      <c r="X38" s="188"/>
      <c r="Y38" s="188"/>
      <c r="Z38" s="188"/>
      <c r="AA38" s="188"/>
      <c r="AB38" s="189"/>
      <c r="AC38" s="187"/>
      <c r="AD38" s="191"/>
      <c r="AE38" s="187"/>
    </row>
    <row r="39" spans="1:31" ht="27" customHeight="1" x14ac:dyDescent="0.25"/>
    <row r="40" spans="1:31" ht="27" customHeight="1" x14ac:dyDescent="0.25"/>
    <row r="41" spans="1:31" ht="27" customHeight="1" x14ac:dyDescent="0.25"/>
    <row r="42" spans="1:31" ht="27" customHeight="1" x14ac:dyDescent="0.25"/>
    <row r="43" spans="1:31" ht="50.25" customHeight="1" x14ac:dyDescent="0.25">
      <c r="A43" s="290" t="s">
        <v>82</v>
      </c>
      <c r="B43" s="291"/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</row>
    <row r="44" spans="1:31" ht="15.75" x14ac:dyDescent="0.25">
      <c r="A44" s="186" t="s">
        <v>76</v>
      </c>
    </row>
    <row r="45" spans="1:31" ht="15.75" thickBot="1" x14ac:dyDescent="0.3">
      <c r="A45" s="190" t="s">
        <v>88</v>
      </c>
    </row>
    <row r="46" spans="1:31" ht="30" customHeight="1" thickBot="1" x14ac:dyDescent="0.3">
      <c r="A46" s="292" t="s">
        <v>79</v>
      </c>
      <c r="B46" s="295" t="s">
        <v>77</v>
      </c>
      <c r="C46" s="296"/>
      <c r="D46" s="296"/>
      <c r="E46" s="296"/>
      <c r="F46" s="296"/>
      <c r="G46" s="296"/>
      <c r="H46" s="296"/>
      <c r="I46" s="296"/>
      <c r="J46" s="296"/>
      <c r="K46" s="296"/>
      <c r="L46" s="296"/>
      <c r="M46" s="297" t="s">
        <v>78</v>
      </c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  <c r="AA46" s="296"/>
      <c r="AB46" s="296"/>
      <c r="AC46" s="296"/>
      <c r="AD46" s="298" t="s">
        <v>62</v>
      </c>
    </row>
    <row r="47" spans="1:31" ht="30" customHeight="1" thickBot="1" x14ac:dyDescent="0.3">
      <c r="A47" s="293"/>
      <c r="B47" s="178" t="s">
        <v>63</v>
      </c>
      <c r="C47" s="179" t="s">
        <v>64</v>
      </c>
      <c r="D47" s="179" t="s">
        <v>65</v>
      </c>
      <c r="E47" s="179" t="s">
        <v>66</v>
      </c>
      <c r="F47" s="179" t="s">
        <v>67</v>
      </c>
      <c r="G47" s="179" t="s">
        <v>68</v>
      </c>
      <c r="H47" s="180" t="s">
        <v>69</v>
      </c>
      <c r="I47" s="178" t="s">
        <v>63</v>
      </c>
      <c r="J47" s="179" t="s">
        <v>64</v>
      </c>
      <c r="K47" s="179" t="s">
        <v>65</v>
      </c>
      <c r="L47" s="179" t="s">
        <v>66</v>
      </c>
      <c r="M47" s="192" t="s">
        <v>67</v>
      </c>
      <c r="N47" s="192" t="s">
        <v>68</v>
      </c>
      <c r="O47" s="182" t="s">
        <v>69</v>
      </c>
      <c r="P47" s="183" t="s">
        <v>63</v>
      </c>
      <c r="Q47" s="181" t="s">
        <v>64</v>
      </c>
      <c r="R47" s="181" t="s">
        <v>65</v>
      </c>
      <c r="S47" s="181" t="s">
        <v>66</v>
      </c>
      <c r="T47" s="181" t="s">
        <v>67</v>
      </c>
      <c r="U47" s="181" t="s">
        <v>68</v>
      </c>
      <c r="V47" s="182" t="s">
        <v>69</v>
      </c>
      <c r="W47" s="183" t="s">
        <v>63</v>
      </c>
      <c r="X47" s="181" t="s">
        <v>64</v>
      </c>
      <c r="Y47" s="181" t="s">
        <v>65</v>
      </c>
      <c r="Z47" s="181" t="s">
        <v>66</v>
      </c>
      <c r="AA47" s="181" t="s">
        <v>67</v>
      </c>
      <c r="AB47" s="181" t="s">
        <v>68</v>
      </c>
      <c r="AC47" s="193" t="s">
        <v>69</v>
      </c>
      <c r="AD47" s="299"/>
    </row>
    <row r="48" spans="1:31" ht="30" customHeight="1" thickBot="1" x14ac:dyDescent="0.3">
      <c r="A48" s="294"/>
      <c r="B48" s="194">
        <v>21</v>
      </c>
      <c r="C48" s="195">
        <v>22</v>
      </c>
      <c r="D48" s="196">
        <v>23</v>
      </c>
      <c r="E48" s="196">
        <v>24</v>
      </c>
      <c r="F48" s="196">
        <v>25</v>
      </c>
      <c r="G48" s="196">
        <v>26</v>
      </c>
      <c r="H48" s="197">
        <v>27</v>
      </c>
      <c r="I48" s="194">
        <v>28</v>
      </c>
      <c r="J48" s="195">
        <v>29</v>
      </c>
      <c r="K48" s="196">
        <v>30</v>
      </c>
      <c r="L48" s="196">
        <v>31</v>
      </c>
      <c r="M48" s="198">
        <v>1</v>
      </c>
      <c r="N48" s="198">
        <v>2</v>
      </c>
      <c r="O48" s="199">
        <v>3</v>
      </c>
      <c r="P48" s="200">
        <v>4</v>
      </c>
      <c r="Q48" s="201">
        <v>5</v>
      </c>
      <c r="R48" s="202">
        <v>6</v>
      </c>
      <c r="S48" s="202">
        <v>7</v>
      </c>
      <c r="T48" s="202">
        <v>8</v>
      </c>
      <c r="U48" s="203">
        <v>9</v>
      </c>
      <c r="V48" s="204">
        <v>10</v>
      </c>
      <c r="W48" s="200">
        <v>11</v>
      </c>
      <c r="X48" s="201">
        <v>12</v>
      </c>
      <c r="Y48" s="202">
        <v>13</v>
      </c>
      <c r="Z48" s="202">
        <v>14</v>
      </c>
      <c r="AA48" s="202">
        <v>15</v>
      </c>
      <c r="AB48" s="202">
        <v>16</v>
      </c>
      <c r="AC48" s="205">
        <v>17</v>
      </c>
      <c r="AD48" s="300"/>
    </row>
    <row r="49" spans="1:31" ht="30" customHeight="1" x14ac:dyDescent="0.25">
      <c r="A49" s="206" t="s">
        <v>73</v>
      </c>
      <c r="B49" s="207">
        <v>0</v>
      </c>
      <c r="C49" s="208">
        <v>0</v>
      </c>
      <c r="D49" s="214">
        <v>0</v>
      </c>
      <c r="E49" s="214">
        <v>5</v>
      </c>
      <c r="F49" s="214">
        <v>0</v>
      </c>
      <c r="G49" s="214">
        <v>5</v>
      </c>
      <c r="H49" s="214">
        <v>0</v>
      </c>
      <c r="I49" s="207">
        <v>0</v>
      </c>
      <c r="J49" s="208">
        <v>0</v>
      </c>
      <c r="K49" s="214">
        <v>5</v>
      </c>
      <c r="L49" s="214">
        <v>0</v>
      </c>
      <c r="M49" s="214">
        <v>5</v>
      </c>
      <c r="N49" s="214">
        <v>0</v>
      </c>
      <c r="O49" s="214">
        <v>5</v>
      </c>
      <c r="P49" s="207">
        <v>0</v>
      </c>
      <c r="Q49" s="208">
        <v>0</v>
      </c>
      <c r="R49" s="214">
        <v>5</v>
      </c>
      <c r="S49" s="214">
        <v>0</v>
      </c>
      <c r="T49" s="214">
        <v>5</v>
      </c>
      <c r="U49" s="214">
        <v>0</v>
      </c>
      <c r="V49" s="214">
        <v>5</v>
      </c>
      <c r="W49" s="207">
        <v>0</v>
      </c>
      <c r="X49" s="208">
        <v>0</v>
      </c>
      <c r="Y49" s="214">
        <v>5</v>
      </c>
      <c r="Z49" s="214">
        <v>5</v>
      </c>
      <c r="AA49" s="214">
        <v>5</v>
      </c>
      <c r="AB49" s="214">
        <v>5</v>
      </c>
      <c r="AC49" s="209">
        <v>0</v>
      </c>
      <c r="AD49" s="210">
        <f>SUM(B49:AC49)</f>
        <v>60</v>
      </c>
    </row>
    <row r="50" spans="1:31" ht="30" customHeight="1" x14ac:dyDescent="0.25">
      <c r="A50" s="211" t="s">
        <v>74</v>
      </c>
      <c r="B50" s="212">
        <v>0</v>
      </c>
      <c r="C50" s="213">
        <v>0</v>
      </c>
      <c r="D50" s="214">
        <v>5</v>
      </c>
      <c r="E50" s="214">
        <v>0</v>
      </c>
      <c r="F50" s="214">
        <v>5</v>
      </c>
      <c r="G50" s="214">
        <v>0</v>
      </c>
      <c r="H50" s="214">
        <v>5</v>
      </c>
      <c r="I50" s="212">
        <v>5</v>
      </c>
      <c r="J50" s="213">
        <v>5</v>
      </c>
      <c r="K50" s="214">
        <v>0</v>
      </c>
      <c r="L50" s="214">
        <v>5</v>
      </c>
      <c r="M50" s="214">
        <v>0</v>
      </c>
      <c r="N50" s="214">
        <v>5</v>
      </c>
      <c r="O50" s="214">
        <v>0</v>
      </c>
      <c r="P50" s="212">
        <v>5</v>
      </c>
      <c r="Q50" s="213">
        <v>5</v>
      </c>
      <c r="R50" s="214">
        <v>0</v>
      </c>
      <c r="S50" s="214">
        <v>5</v>
      </c>
      <c r="T50" s="214">
        <v>0</v>
      </c>
      <c r="U50" s="214">
        <v>5</v>
      </c>
      <c r="V50" s="214">
        <v>0</v>
      </c>
      <c r="W50" s="215">
        <v>5</v>
      </c>
      <c r="X50" s="213">
        <v>5</v>
      </c>
      <c r="Y50" s="214">
        <v>0</v>
      </c>
      <c r="Z50" s="214">
        <v>5</v>
      </c>
      <c r="AA50" s="214">
        <v>0</v>
      </c>
      <c r="AB50" s="214">
        <v>5</v>
      </c>
      <c r="AC50" s="216">
        <v>0</v>
      </c>
      <c r="AD50" s="217">
        <f>SUM(B50:AC50)</f>
        <v>75</v>
      </c>
    </row>
    <row r="51" spans="1:31" ht="30" customHeight="1" thickBot="1" x14ac:dyDescent="0.3">
      <c r="A51" s="218" t="s">
        <v>75</v>
      </c>
      <c r="B51" s="219">
        <v>0</v>
      </c>
      <c r="C51" s="220">
        <v>0</v>
      </c>
      <c r="D51" s="221">
        <v>0</v>
      </c>
      <c r="E51" s="221">
        <v>0</v>
      </c>
      <c r="F51" s="221">
        <v>5</v>
      </c>
      <c r="G51" s="221">
        <v>0</v>
      </c>
      <c r="H51" s="221">
        <v>0</v>
      </c>
      <c r="I51" s="219">
        <v>0</v>
      </c>
      <c r="J51" s="220">
        <v>0</v>
      </c>
      <c r="K51" s="221">
        <v>0</v>
      </c>
      <c r="L51" s="221">
        <v>5</v>
      </c>
      <c r="M51" s="221">
        <v>5</v>
      </c>
      <c r="N51" s="221">
        <v>5</v>
      </c>
      <c r="O51" s="221">
        <v>0</v>
      </c>
      <c r="P51" s="219">
        <v>0</v>
      </c>
      <c r="Q51" s="220">
        <v>0</v>
      </c>
      <c r="R51" s="221">
        <v>5</v>
      </c>
      <c r="S51" s="221">
        <v>0</v>
      </c>
      <c r="T51" s="221">
        <v>5</v>
      </c>
      <c r="U51" s="221">
        <v>0</v>
      </c>
      <c r="V51" s="221">
        <v>5</v>
      </c>
      <c r="W51" s="219">
        <v>0</v>
      </c>
      <c r="X51" s="220">
        <v>0</v>
      </c>
      <c r="Y51" s="221">
        <v>5</v>
      </c>
      <c r="Z51" s="221">
        <v>0</v>
      </c>
      <c r="AA51" s="221">
        <v>5</v>
      </c>
      <c r="AB51" s="221">
        <v>0</v>
      </c>
      <c r="AC51" s="222">
        <v>0</v>
      </c>
      <c r="AD51" s="223">
        <f t="shared" ref="AD51" si="4">SUM(B51:AC51)</f>
        <v>45</v>
      </c>
    </row>
    <row r="52" spans="1:31" ht="30" customHeight="1" thickBot="1" x14ac:dyDescent="0.3">
      <c r="A52" s="224"/>
      <c r="B52" s="225">
        <f t="shared" ref="B52:AD52" si="5">SUM(B49:B51)</f>
        <v>0</v>
      </c>
      <c r="C52" s="226">
        <f t="shared" si="5"/>
        <v>0</v>
      </c>
      <c r="D52" s="227">
        <f t="shared" si="5"/>
        <v>5</v>
      </c>
      <c r="E52" s="227">
        <f t="shared" si="5"/>
        <v>5</v>
      </c>
      <c r="F52" s="227">
        <f t="shared" si="5"/>
        <v>10</v>
      </c>
      <c r="G52" s="227">
        <f t="shared" si="5"/>
        <v>5</v>
      </c>
      <c r="H52" s="228">
        <f t="shared" si="5"/>
        <v>5</v>
      </c>
      <c r="I52" s="225">
        <f t="shared" si="5"/>
        <v>5</v>
      </c>
      <c r="J52" s="226">
        <f t="shared" si="5"/>
        <v>5</v>
      </c>
      <c r="K52" s="227">
        <f t="shared" si="5"/>
        <v>5</v>
      </c>
      <c r="L52" s="227">
        <f t="shared" si="5"/>
        <v>10</v>
      </c>
      <c r="M52" s="227">
        <f t="shared" si="5"/>
        <v>10</v>
      </c>
      <c r="N52" s="227">
        <f t="shared" si="5"/>
        <v>10</v>
      </c>
      <c r="O52" s="229">
        <f t="shared" si="5"/>
        <v>5</v>
      </c>
      <c r="P52" s="225">
        <f t="shared" si="5"/>
        <v>5</v>
      </c>
      <c r="Q52" s="226">
        <f t="shared" si="5"/>
        <v>5</v>
      </c>
      <c r="R52" s="227">
        <f t="shared" si="5"/>
        <v>10</v>
      </c>
      <c r="S52" s="227">
        <f t="shared" si="5"/>
        <v>5</v>
      </c>
      <c r="T52" s="227">
        <f t="shared" si="5"/>
        <v>10</v>
      </c>
      <c r="U52" s="230">
        <f t="shared" si="5"/>
        <v>5</v>
      </c>
      <c r="V52" s="228">
        <f t="shared" si="5"/>
        <v>10</v>
      </c>
      <c r="W52" s="225">
        <f t="shared" si="5"/>
        <v>5</v>
      </c>
      <c r="X52" s="226">
        <f t="shared" si="5"/>
        <v>5</v>
      </c>
      <c r="Y52" s="227">
        <f t="shared" si="5"/>
        <v>10</v>
      </c>
      <c r="Z52" s="227">
        <f t="shared" si="5"/>
        <v>10</v>
      </c>
      <c r="AA52" s="227">
        <f t="shared" si="5"/>
        <v>10</v>
      </c>
      <c r="AB52" s="227">
        <f t="shared" si="5"/>
        <v>10</v>
      </c>
      <c r="AC52" s="231">
        <f t="shared" si="5"/>
        <v>0</v>
      </c>
      <c r="AD52" s="232">
        <f t="shared" si="5"/>
        <v>180</v>
      </c>
      <c r="AE52" s="187" t="s">
        <v>71</v>
      </c>
    </row>
    <row r="53" spans="1:31" ht="15.75" thickBot="1" x14ac:dyDescent="0.3">
      <c r="A53" s="185"/>
      <c r="B53" s="188"/>
      <c r="C53" s="188"/>
      <c r="D53" s="188"/>
      <c r="E53" s="188"/>
      <c r="F53" s="188"/>
      <c r="G53" s="189"/>
      <c r="H53" s="187"/>
      <c r="I53" s="188"/>
      <c r="J53" s="188"/>
      <c r="K53" s="188"/>
      <c r="L53" s="188"/>
      <c r="M53" s="188"/>
      <c r="N53" s="189"/>
      <c r="O53" s="187"/>
      <c r="P53" s="188"/>
      <c r="Q53" s="188"/>
      <c r="R53" s="188"/>
      <c r="S53" s="188"/>
      <c r="T53" s="188"/>
      <c r="U53" s="189"/>
      <c r="V53" s="187"/>
      <c r="W53" s="188"/>
      <c r="X53" s="188"/>
      <c r="Y53" s="188"/>
      <c r="Z53" s="188"/>
      <c r="AA53" s="188"/>
      <c r="AB53" s="189"/>
      <c r="AC53" s="187"/>
      <c r="AD53" s="235">
        <f>AD52/60</f>
        <v>3</v>
      </c>
      <c r="AE53" s="187" t="s">
        <v>72</v>
      </c>
    </row>
    <row r="54" spans="1:31" x14ac:dyDescent="0.25">
      <c r="A54" s="233"/>
      <c r="B54" s="285" t="s">
        <v>83</v>
      </c>
      <c r="C54" s="286"/>
      <c r="D54" s="286"/>
      <c r="E54" s="286"/>
      <c r="F54" s="286"/>
      <c r="G54" s="286"/>
      <c r="H54" s="287"/>
      <c r="I54" s="285" t="s">
        <v>84</v>
      </c>
      <c r="J54" s="286"/>
      <c r="K54" s="286"/>
      <c r="L54" s="286"/>
      <c r="M54" s="286"/>
      <c r="N54" s="286"/>
      <c r="O54" s="287"/>
      <c r="P54" s="285" t="s">
        <v>85</v>
      </c>
      <c r="Q54" s="286"/>
      <c r="R54" s="286"/>
      <c r="S54" s="286"/>
      <c r="T54" s="286"/>
      <c r="U54" s="286"/>
      <c r="V54" s="287"/>
      <c r="W54" s="285" t="s">
        <v>86</v>
      </c>
      <c r="X54" s="286"/>
      <c r="Y54" s="286"/>
      <c r="Z54" s="286"/>
      <c r="AA54" s="286"/>
      <c r="AB54" s="286"/>
      <c r="AC54" s="287"/>
      <c r="AD54" s="236"/>
      <c r="AE54" s="237"/>
    </row>
    <row r="55" spans="1:31" ht="15.75" thickBot="1" x14ac:dyDescent="0.3">
      <c r="A55" s="234" t="s">
        <v>81</v>
      </c>
      <c r="B55" s="240"/>
      <c r="C55" s="241"/>
      <c r="D55" s="241"/>
      <c r="E55" s="241"/>
      <c r="F55" s="288">
        <v>4320</v>
      </c>
      <c r="G55" s="288"/>
      <c r="H55" s="289"/>
      <c r="I55" s="240"/>
      <c r="J55" s="241"/>
      <c r="K55" s="241"/>
      <c r="L55" s="241"/>
      <c r="M55" s="288">
        <v>7200</v>
      </c>
      <c r="N55" s="288"/>
      <c r="O55" s="289"/>
      <c r="P55" s="240"/>
      <c r="Q55" s="241"/>
      <c r="R55" s="241"/>
      <c r="S55" s="241"/>
      <c r="T55" s="288">
        <v>7200</v>
      </c>
      <c r="U55" s="288"/>
      <c r="V55" s="289"/>
      <c r="W55" s="240"/>
      <c r="X55" s="241"/>
      <c r="Y55" s="241"/>
      <c r="Z55" s="241"/>
      <c r="AA55" s="288">
        <v>7200</v>
      </c>
      <c r="AB55" s="288"/>
      <c r="AC55" s="289"/>
      <c r="AD55" s="238">
        <v>25920</v>
      </c>
      <c r="AE55" s="239" t="s">
        <v>80</v>
      </c>
    </row>
    <row r="56" spans="1:31" x14ac:dyDescent="0.25">
      <c r="A56" s="185"/>
      <c r="B56" s="188"/>
      <c r="C56" s="188"/>
      <c r="D56" s="188"/>
      <c r="E56" s="188"/>
      <c r="F56" s="188"/>
      <c r="G56" s="189"/>
      <c r="H56" s="187"/>
      <c r="I56" s="188"/>
      <c r="J56" s="188"/>
      <c r="K56" s="188"/>
      <c r="L56" s="188"/>
      <c r="M56" s="188"/>
      <c r="N56" s="189"/>
      <c r="O56" s="187"/>
      <c r="P56" s="188"/>
      <c r="Q56" s="188"/>
      <c r="R56" s="188"/>
      <c r="S56" s="188"/>
      <c r="T56" s="188"/>
      <c r="U56" s="189"/>
      <c r="V56" s="187"/>
      <c r="W56" s="188"/>
      <c r="X56" s="188"/>
      <c r="Y56" s="188"/>
      <c r="Z56" s="188"/>
      <c r="AA56" s="188"/>
      <c r="AB56" s="189"/>
      <c r="AC56" s="187"/>
      <c r="AD56" s="191"/>
      <c r="AE56" s="187"/>
    </row>
    <row r="57" spans="1:31" x14ac:dyDescent="0.25">
      <c r="A57" s="185"/>
      <c r="B57" s="188"/>
      <c r="C57" s="188"/>
      <c r="D57" s="188"/>
      <c r="E57" s="188"/>
      <c r="F57" s="188"/>
      <c r="G57" s="189"/>
      <c r="H57" s="187"/>
      <c r="I57" s="188"/>
      <c r="J57" s="188"/>
      <c r="K57" s="188"/>
      <c r="L57" s="188"/>
      <c r="M57" s="188"/>
      <c r="N57" s="189"/>
      <c r="O57" s="187"/>
      <c r="P57" s="188"/>
      <c r="Q57" s="188"/>
      <c r="R57" s="188"/>
      <c r="S57" s="188"/>
      <c r="T57" s="188"/>
      <c r="U57" s="189"/>
      <c r="V57" s="187"/>
      <c r="W57" s="188"/>
      <c r="X57" s="188"/>
      <c r="Y57" s="188"/>
      <c r="Z57" s="188"/>
      <c r="AA57" s="188"/>
      <c r="AB57" s="189"/>
      <c r="AC57" s="187"/>
      <c r="AD57" s="191"/>
      <c r="AE57" s="187"/>
    </row>
    <row r="58" spans="1:31" ht="27" customHeight="1" x14ac:dyDescent="0.25"/>
    <row r="59" spans="1:31" ht="27" customHeight="1" x14ac:dyDescent="0.25"/>
    <row r="60" spans="1:31" ht="27" customHeight="1" x14ac:dyDescent="0.25"/>
    <row r="61" spans="1:31" ht="27" customHeight="1" x14ac:dyDescent="0.25"/>
    <row r="62" spans="1:31" ht="60" customHeight="1" x14ac:dyDescent="0.25">
      <c r="A62" s="290" t="s">
        <v>82</v>
      </c>
      <c r="B62" s="291"/>
      <c r="C62" s="291"/>
      <c r="D62" s="291"/>
      <c r="E62" s="291"/>
      <c r="F62" s="291"/>
      <c r="G62" s="291"/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  <c r="S62" s="291"/>
      <c r="T62" s="291"/>
      <c r="U62" s="291"/>
      <c r="V62" s="291"/>
      <c r="W62" s="291"/>
      <c r="X62" s="291"/>
      <c r="Y62" s="291"/>
      <c r="Z62" s="291"/>
      <c r="AA62" s="291"/>
      <c r="AB62" s="291"/>
      <c r="AC62" s="291"/>
      <c r="AD62" s="291"/>
      <c r="AE62" s="291"/>
    </row>
    <row r="63" spans="1:31" ht="15.75" x14ac:dyDescent="0.25">
      <c r="A63" s="186" t="s">
        <v>76</v>
      </c>
    </row>
    <row r="64" spans="1:31" ht="15.75" thickBot="1" x14ac:dyDescent="0.3">
      <c r="A64" s="190" t="s">
        <v>89</v>
      </c>
    </row>
    <row r="65" spans="1:31" ht="30" customHeight="1" thickBot="1" x14ac:dyDescent="0.3">
      <c r="A65" s="292" t="s">
        <v>79</v>
      </c>
      <c r="B65" s="295" t="s">
        <v>77</v>
      </c>
      <c r="C65" s="296"/>
      <c r="D65" s="296"/>
      <c r="E65" s="296"/>
      <c r="F65" s="296"/>
      <c r="G65" s="296"/>
      <c r="H65" s="296"/>
      <c r="I65" s="296"/>
      <c r="J65" s="296"/>
      <c r="K65" s="296"/>
      <c r="L65" s="296"/>
      <c r="M65" s="297" t="s">
        <v>78</v>
      </c>
      <c r="N65" s="296"/>
      <c r="O65" s="296"/>
      <c r="P65" s="296"/>
      <c r="Q65" s="296"/>
      <c r="R65" s="296"/>
      <c r="S65" s="296"/>
      <c r="T65" s="296"/>
      <c r="U65" s="296"/>
      <c r="V65" s="296"/>
      <c r="W65" s="296"/>
      <c r="X65" s="296"/>
      <c r="Y65" s="296"/>
      <c r="Z65" s="296"/>
      <c r="AA65" s="296"/>
      <c r="AB65" s="296"/>
      <c r="AC65" s="296"/>
      <c r="AD65" s="298" t="s">
        <v>62</v>
      </c>
    </row>
    <row r="66" spans="1:31" ht="30" customHeight="1" thickBot="1" x14ac:dyDescent="0.3">
      <c r="A66" s="293"/>
      <c r="B66" s="178" t="s">
        <v>63</v>
      </c>
      <c r="C66" s="179" t="s">
        <v>64</v>
      </c>
      <c r="D66" s="179" t="s">
        <v>65</v>
      </c>
      <c r="E66" s="179" t="s">
        <v>66</v>
      </c>
      <c r="F66" s="179" t="s">
        <v>67</v>
      </c>
      <c r="G66" s="179" t="s">
        <v>68</v>
      </c>
      <c r="H66" s="180" t="s">
        <v>69</v>
      </c>
      <c r="I66" s="178" t="s">
        <v>63</v>
      </c>
      <c r="J66" s="179" t="s">
        <v>64</v>
      </c>
      <c r="K66" s="179" t="s">
        <v>65</v>
      </c>
      <c r="L66" s="179" t="s">
        <v>66</v>
      </c>
      <c r="M66" s="192" t="s">
        <v>67</v>
      </c>
      <c r="N66" s="192" t="s">
        <v>68</v>
      </c>
      <c r="O66" s="182" t="s">
        <v>69</v>
      </c>
      <c r="P66" s="183" t="s">
        <v>63</v>
      </c>
      <c r="Q66" s="181" t="s">
        <v>64</v>
      </c>
      <c r="R66" s="181" t="s">
        <v>65</v>
      </c>
      <c r="S66" s="181" t="s">
        <v>66</v>
      </c>
      <c r="T66" s="181" t="s">
        <v>67</v>
      </c>
      <c r="U66" s="181" t="s">
        <v>68</v>
      </c>
      <c r="V66" s="182" t="s">
        <v>69</v>
      </c>
      <c r="W66" s="183" t="s">
        <v>63</v>
      </c>
      <c r="X66" s="181" t="s">
        <v>64</v>
      </c>
      <c r="Y66" s="181" t="s">
        <v>65</v>
      </c>
      <c r="Z66" s="181" t="s">
        <v>66</v>
      </c>
      <c r="AA66" s="181" t="s">
        <v>67</v>
      </c>
      <c r="AB66" s="181" t="s">
        <v>68</v>
      </c>
      <c r="AC66" s="193" t="s">
        <v>69</v>
      </c>
      <c r="AD66" s="299"/>
    </row>
    <row r="67" spans="1:31" ht="30" customHeight="1" thickBot="1" x14ac:dyDescent="0.3">
      <c r="A67" s="294"/>
      <c r="B67" s="194">
        <v>21</v>
      </c>
      <c r="C67" s="195">
        <v>22</v>
      </c>
      <c r="D67" s="196">
        <v>23</v>
      </c>
      <c r="E67" s="196">
        <v>24</v>
      </c>
      <c r="F67" s="196">
        <v>25</v>
      </c>
      <c r="G67" s="196">
        <v>26</v>
      </c>
      <c r="H67" s="197">
        <v>27</v>
      </c>
      <c r="I67" s="194">
        <v>28</v>
      </c>
      <c r="J67" s="195">
        <v>29</v>
      </c>
      <c r="K67" s="196">
        <v>30</v>
      </c>
      <c r="L67" s="196">
        <v>31</v>
      </c>
      <c r="M67" s="198">
        <v>1</v>
      </c>
      <c r="N67" s="198">
        <v>2</v>
      </c>
      <c r="O67" s="199">
        <v>3</v>
      </c>
      <c r="P67" s="200">
        <v>4</v>
      </c>
      <c r="Q67" s="201">
        <v>5</v>
      </c>
      <c r="R67" s="202">
        <v>6</v>
      </c>
      <c r="S67" s="202">
        <v>7</v>
      </c>
      <c r="T67" s="202">
        <v>8</v>
      </c>
      <c r="U67" s="203">
        <v>9</v>
      </c>
      <c r="V67" s="204">
        <v>10</v>
      </c>
      <c r="W67" s="200">
        <v>11</v>
      </c>
      <c r="X67" s="201">
        <v>12</v>
      </c>
      <c r="Y67" s="202">
        <v>13</v>
      </c>
      <c r="Z67" s="202">
        <v>14</v>
      </c>
      <c r="AA67" s="202">
        <v>15</v>
      </c>
      <c r="AB67" s="202">
        <v>16</v>
      </c>
      <c r="AC67" s="205">
        <v>17</v>
      </c>
      <c r="AD67" s="300"/>
    </row>
    <row r="68" spans="1:31" ht="30" customHeight="1" x14ac:dyDescent="0.25">
      <c r="A68" s="206" t="s">
        <v>73</v>
      </c>
      <c r="B68" s="207">
        <v>0</v>
      </c>
      <c r="C68" s="208">
        <v>0</v>
      </c>
      <c r="D68" s="214">
        <v>0</v>
      </c>
      <c r="E68" s="214">
        <v>5</v>
      </c>
      <c r="F68" s="214">
        <v>0</v>
      </c>
      <c r="G68" s="214">
        <v>5</v>
      </c>
      <c r="H68" s="214">
        <v>0</v>
      </c>
      <c r="I68" s="207">
        <v>0</v>
      </c>
      <c r="J68" s="208">
        <v>0</v>
      </c>
      <c r="K68" s="214">
        <v>5</v>
      </c>
      <c r="L68" s="214">
        <v>0</v>
      </c>
      <c r="M68" s="214">
        <v>5</v>
      </c>
      <c r="N68" s="214">
        <v>0</v>
      </c>
      <c r="O68" s="214">
        <v>5</v>
      </c>
      <c r="P68" s="207">
        <v>0</v>
      </c>
      <c r="Q68" s="208">
        <v>0</v>
      </c>
      <c r="R68" s="214">
        <v>5</v>
      </c>
      <c r="S68" s="214">
        <v>0</v>
      </c>
      <c r="T68" s="214">
        <v>5</v>
      </c>
      <c r="U68" s="214">
        <v>0</v>
      </c>
      <c r="V68" s="214">
        <v>5</v>
      </c>
      <c r="W68" s="207">
        <v>0</v>
      </c>
      <c r="X68" s="208">
        <v>0</v>
      </c>
      <c r="Y68" s="214">
        <v>5</v>
      </c>
      <c r="Z68" s="214">
        <v>5</v>
      </c>
      <c r="AA68" s="214">
        <v>5</v>
      </c>
      <c r="AB68" s="214">
        <v>5</v>
      </c>
      <c r="AC68" s="209">
        <v>0</v>
      </c>
      <c r="AD68" s="210">
        <f>SUM(B68:AC68)</f>
        <v>60</v>
      </c>
    </row>
    <row r="69" spans="1:31" ht="30" customHeight="1" x14ac:dyDescent="0.25">
      <c r="A69" s="211" t="s">
        <v>74</v>
      </c>
      <c r="B69" s="212">
        <v>0</v>
      </c>
      <c r="C69" s="213">
        <v>0</v>
      </c>
      <c r="D69" s="214">
        <v>5</v>
      </c>
      <c r="E69" s="214">
        <v>0</v>
      </c>
      <c r="F69" s="214">
        <v>5</v>
      </c>
      <c r="G69" s="214">
        <v>0</v>
      </c>
      <c r="H69" s="214">
        <v>5</v>
      </c>
      <c r="I69" s="212">
        <v>5</v>
      </c>
      <c r="J69" s="213">
        <v>5</v>
      </c>
      <c r="K69" s="214">
        <v>0</v>
      </c>
      <c r="L69" s="214">
        <v>5</v>
      </c>
      <c r="M69" s="214">
        <v>0</v>
      </c>
      <c r="N69" s="214">
        <v>5</v>
      </c>
      <c r="O69" s="214">
        <v>0</v>
      </c>
      <c r="P69" s="212">
        <v>5</v>
      </c>
      <c r="Q69" s="213">
        <v>5</v>
      </c>
      <c r="R69" s="214">
        <v>0</v>
      </c>
      <c r="S69" s="214">
        <v>5</v>
      </c>
      <c r="T69" s="214">
        <v>0</v>
      </c>
      <c r="U69" s="214">
        <v>5</v>
      </c>
      <c r="V69" s="214">
        <v>0</v>
      </c>
      <c r="W69" s="215">
        <v>5</v>
      </c>
      <c r="X69" s="213">
        <v>5</v>
      </c>
      <c r="Y69" s="214">
        <v>0</v>
      </c>
      <c r="Z69" s="214">
        <v>5</v>
      </c>
      <c r="AA69" s="214">
        <v>0</v>
      </c>
      <c r="AB69" s="214">
        <v>5</v>
      </c>
      <c r="AC69" s="216">
        <v>0</v>
      </c>
      <c r="AD69" s="217">
        <f>SUM(B69:AC69)</f>
        <v>75</v>
      </c>
    </row>
    <row r="70" spans="1:31" ht="30" customHeight="1" thickBot="1" x14ac:dyDescent="0.3">
      <c r="A70" s="218" t="s">
        <v>75</v>
      </c>
      <c r="B70" s="219">
        <v>0</v>
      </c>
      <c r="C70" s="220">
        <v>0</v>
      </c>
      <c r="D70" s="221">
        <v>0</v>
      </c>
      <c r="E70" s="221">
        <v>0</v>
      </c>
      <c r="F70" s="221">
        <v>5</v>
      </c>
      <c r="G70" s="221">
        <v>0</v>
      </c>
      <c r="H70" s="221">
        <v>0</v>
      </c>
      <c r="I70" s="219">
        <v>0</v>
      </c>
      <c r="J70" s="220">
        <v>0</v>
      </c>
      <c r="K70" s="221">
        <v>0</v>
      </c>
      <c r="L70" s="221">
        <v>5</v>
      </c>
      <c r="M70" s="221">
        <v>5</v>
      </c>
      <c r="N70" s="221">
        <v>5</v>
      </c>
      <c r="O70" s="221">
        <v>0</v>
      </c>
      <c r="P70" s="219">
        <v>0</v>
      </c>
      <c r="Q70" s="220">
        <v>0</v>
      </c>
      <c r="R70" s="221">
        <v>5</v>
      </c>
      <c r="S70" s="221">
        <v>0</v>
      </c>
      <c r="T70" s="221">
        <v>5</v>
      </c>
      <c r="U70" s="221">
        <v>0</v>
      </c>
      <c r="V70" s="221">
        <v>5</v>
      </c>
      <c r="W70" s="219">
        <v>0</v>
      </c>
      <c r="X70" s="220">
        <v>0</v>
      </c>
      <c r="Y70" s="221">
        <v>5</v>
      </c>
      <c r="Z70" s="221">
        <v>0</v>
      </c>
      <c r="AA70" s="221">
        <v>5</v>
      </c>
      <c r="AB70" s="221">
        <v>0</v>
      </c>
      <c r="AC70" s="222">
        <v>0</v>
      </c>
      <c r="AD70" s="223">
        <f t="shared" ref="AD70" si="6">SUM(B70:AC70)</f>
        <v>45</v>
      </c>
    </row>
    <row r="71" spans="1:31" ht="30" customHeight="1" thickBot="1" x14ac:dyDescent="0.3">
      <c r="A71" s="224"/>
      <c r="B71" s="225">
        <f t="shared" ref="B71:AD71" si="7">SUM(B68:B70)</f>
        <v>0</v>
      </c>
      <c r="C71" s="226">
        <f t="shared" si="7"/>
        <v>0</v>
      </c>
      <c r="D71" s="227">
        <f t="shared" si="7"/>
        <v>5</v>
      </c>
      <c r="E71" s="227">
        <f t="shared" si="7"/>
        <v>5</v>
      </c>
      <c r="F71" s="227">
        <f t="shared" si="7"/>
        <v>10</v>
      </c>
      <c r="G71" s="227">
        <f t="shared" si="7"/>
        <v>5</v>
      </c>
      <c r="H71" s="228">
        <f t="shared" si="7"/>
        <v>5</v>
      </c>
      <c r="I71" s="225">
        <f t="shared" si="7"/>
        <v>5</v>
      </c>
      <c r="J71" s="226">
        <f t="shared" si="7"/>
        <v>5</v>
      </c>
      <c r="K71" s="227">
        <f t="shared" si="7"/>
        <v>5</v>
      </c>
      <c r="L71" s="227">
        <f t="shared" si="7"/>
        <v>10</v>
      </c>
      <c r="M71" s="227">
        <f t="shared" si="7"/>
        <v>10</v>
      </c>
      <c r="N71" s="227">
        <f t="shared" si="7"/>
        <v>10</v>
      </c>
      <c r="O71" s="229">
        <f t="shared" si="7"/>
        <v>5</v>
      </c>
      <c r="P71" s="225">
        <f t="shared" si="7"/>
        <v>5</v>
      </c>
      <c r="Q71" s="226">
        <f t="shared" si="7"/>
        <v>5</v>
      </c>
      <c r="R71" s="227">
        <f t="shared" si="7"/>
        <v>10</v>
      </c>
      <c r="S71" s="227">
        <f t="shared" si="7"/>
        <v>5</v>
      </c>
      <c r="T71" s="227">
        <f t="shared" si="7"/>
        <v>10</v>
      </c>
      <c r="U71" s="230">
        <f t="shared" si="7"/>
        <v>5</v>
      </c>
      <c r="V71" s="228">
        <f t="shared" si="7"/>
        <v>10</v>
      </c>
      <c r="W71" s="225">
        <f t="shared" si="7"/>
        <v>5</v>
      </c>
      <c r="X71" s="226">
        <f t="shared" si="7"/>
        <v>5</v>
      </c>
      <c r="Y71" s="227">
        <f t="shared" si="7"/>
        <v>10</v>
      </c>
      <c r="Z71" s="227">
        <f t="shared" si="7"/>
        <v>10</v>
      </c>
      <c r="AA71" s="227">
        <f t="shared" si="7"/>
        <v>10</v>
      </c>
      <c r="AB71" s="227">
        <f t="shared" si="7"/>
        <v>10</v>
      </c>
      <c r="AC71" s="231">
        <f t="shared" si="7"/>
        <v>0</v>
      </c>
      <c r="AD71" s="232">
        <f t="shared" si="7"/>
        <v>180</v>
      </c>
      <c r="AE71" s="187" t="s">
        <v>71</v>
      </c>
    </row>
    <row r="72" spans="1:31" ht="15.75" thickBot="1" x14ac:dyDescent="0.3">
      <c r="A72" s="185"/>
      <c r="B72" s="188"/>
      <c r="C72" s="188"/>
      <c r="D72" s="188"/>
      <c r="E72" s="188"/>
      <c r="F72" s="188"/>
      <c r="G72" s="189"/>
      <c r="H72" s="187"/>
      <c r="I72" s="188"/>
      <c r="J72" s="188"/>
      <c r="K72" s="188"/>
      <c r="L72" s="188"/>
      <c r="M72" s="188"/>
      <c r="N72" s="189"/>
      <c r="O72" s="187"/>
      <c r="P72" s="188"/>
      <c r="Q72" s="188"/>
      <c r="R72" s="188"/>
      <c r="S72" s="188"/>
      <c r="T72" s="188"/>
      <c r="U72" s="189"/>
      <c r="V72" s="187"/>
      <c r="W72" s="188"/>
      <c r="X72" s="188"/>
      <c r="Y72" s="188"/>
      <c r="Z72" s="188"/>
      <c r="AA72" s="188"/>
      <c r="AB72" s="189"/>
      <c r="AC72" s="187"/>
      <c r="AD72" s="235">
        <f>AD71/60</f>
        <v>3</v>
      </c>
      <c r="AE72" s="187" t="s">
        <v>72</v>
      </c>
    </row>
    <row r="73" spans="1:31" x14ac:dyDescent="0.25">
      <c r="A73" s="233"/>
      <c r="B73" s="285" t="s">
        <v>83</v>
      </c>
      <c r="C73" s="286"/>
      <c r="D73" s="286"/>
      <c r="E73" s="286"/>
      <c r="F73" s="286"/>
      <c r="G73" s="286"/>
      <c r="H73" s="287"/>
      <c r="I73" s="285" t="s">
        <v>84</v>
      </c>
      <c r="J73" s="286"/>
      <c r="K73" s="286"/>
      <c r="L73" s="286"/>
      <c r="M73" s="286"/>
      <c r="N73" s="286"/>
      <c r="O73" s="287"/>
      <c r="P73" s="285" t="s">
        <v>85</v>
      </c>
      <c r="Q73" s="286"/>
      <c r="R73" s="286"/>
      <c r="S73" s="286"/>
      <c r="T73" s="286"/>
      <c r="U73" s="286"/>
      <c r="V73" s="287"/>
      <c r="W73" s="285" t="s">
        <v>86</v>
      </c>
      <c r="X73" s="286"/>
      <c r="Y73" s="286"/>
      <c r="Z73" s="286"/>
      <c r="AA73" s="286"/>
      <c r="AB73" s="286"/>
      <c r="AC73" s="287"/>
      <c r="AD73" s="236"/>
      <c r="AE73" s="237"/>
    </row>
    <row r="74" spans="1:31" ht="15.75" thickBot="1" x14ac:dyDescent="0.3">
      <c r="A74" s="234" t="s">
        <v>81</v>
      </c>
      <c r="B74" s="240"/>
      <c r="C74" s="241"/>
      <c r="D74" s="241"/>
      <c r="E74" s="241"/>
      <c r="F74" s="288">
        <v>4320</v>
      </c>
      <c r="G74" s="288"/>
      <c r="H74" s="289"/>
      <c r="I74" s="240"/>
      <c r="J74" s="241"/>
      <c r="K74" s="241"/>
      <c r="L74" s="241"/>
      <c r="M74" s="288">
        <v>7200</v>
      </c>
      <c r="N74" s="288"/>
      <c r="O74" s="289"/>
      <c r="P74" s="240"/>
      <c r="Q74" s="241"/>
      <c r="R74" s="241"/>
      <c r="S74" s="241"/>
      <c r="T74" s="288">
        <v>7200</v>
      </c>
      <c r="U74" s="288"/>
      <c r="V74" s="289"/>
      <c r="W74" s="240"/>
      <c r="X74" s="241"/>
      <c r="Y74" s="241"/>
      <c r="Z74" s="241"/>
      <c r="AA74" s="288">
        <v>7200</v>
      </c>
      <c r="AB74" s="288"/>
      <c r="AC74" s="289"/>
      <c r="AD74" s="238">
        <v>25920</v>
      </c>
      <c r="AE74" s="239" t="s">
        <v>80</v>
      </c>
    </row>
    <row r="75" spans="1:31" x14ac:dyDescent="0.25">
      <c r="A75" s="185"/>
      <c r="B75" s="188"/>
      <c r="C75" s="188"/>
      <c r="D75" s="188"/>
      <c r="E75" s="188"/>
      <c r="F75" s="188"/>
      <c r="G75" s="189"/>
      <c r="H75" s="187"/>
      <c r="I75" s="188"/>
      <c r="J75" s="188"/>
      <c r="K75" s="188"/>
      <c r="L75" s="188"/>
      <c r="M75" s="188"/>
      <c r="N75" s="189"/>
      <c r="O75" s="187"/>
      <c r="P75" s="188"/>
      <c r="Q75" s="188"/>
      <c r="R75" s="188"/>
      <c r="S75" s="188"/>
      <c r="T75" s="188"/>
      <c r="U75" s="189"/>
      <c r="V75" s="187"/>
      <c r="W75" s="188"/>
      <c r="X75" s="188"/>
      <c r="Y75" s="188"/>
      <c r="Z75" s="188"/>
      <c r="AA75" s="188"/>
      <c r="AB75" s="189"/>
      <c r="AC75" s="187"/>
      <c r="AD75" s="191"/>
      <c r="AE75" s="187"/>
    </row>
    <row r="76" spans="1:31" x14ac:dyDescent="0.25">
      <c r="A76" s="185"/>
      <c r="B76" s="188"/>
      <c r="C76" s="188"/>
      <c r="D76" s="188"/>
      <c r="E76" s="188"/>
      <c r="F76" s="188"/>
      <c r="G76" s="189"/>
      <c r="H76" s="187"/>
      <c r="I76" s="188"/>
      <c r="J76" s="188"/>
      <c r="K76" s="188"/>
      <c r="L76" s="188"/>
      <c r="M76" s="188"/>
      <c r="N76" s="189"/>
      <c r="O76" s="187"/>
      <c r="P76" s="188"/>
      <c r="Q76" s="188"/>
      <c r="R76" s="188"/>
      <c r="S76" s="188"/>
      <c r="T76" s="188"/>
      <c r="U76" s="189"/>
      <c r="V76" s="187"/>
      <c r="W76" s="188"/>
      <c r="X76" s="188"/>
      <c r="Y76" s="188"/>
      <c r="Z76" s="188"/>
      <c r="AA76" s="188"/>
      <c r="AB76" s="189"/>
      <c r="AC76" s="187"/>
      <c r="AD76" s="191"/>
      <c r="AE76" s="187"/>
    </row>
    <row r="77" spans="1:31" ht="27" customHeight="1" x14ac:dyDescent="0.25"/>
    <row r="78" spans="1:31" ht="27" customHeight="1" x14ac:dyDescent="0.25"/>
    <row r="79" spans="1:31" ht="27" customHeight="1" x14ac:dyDescent="0.25"/>
    <row r="80" spans="1:31" ht="27" customHeight="1" x14ac:dyDescent="0.25"/>
    <row r="81" spans="1:31" ht="57" customHeight="1" x14ac:dyDescent="0.25">
      <c r="A81" s="290" t="s">
        <v>82</v>
      </c>
      <c r="B81" s="291"/>
      <c r="C81" s="291"/>
      <c r="D81" s="291"/>
      <c r="E81" s="291"/>
      <c r="F81" s="291"/>
      <c r="G81" s="291"/>
      <c r="H81" s="291"/>
      <c r="I81" s="291"/>
      <c r="J81" s="291"/>
      <c r="K81" s="291"/>
      <c r="L81" s="291"/>
      <c r="M81" s="291"/>
      <c r="N81" s="291"/>
      <c r="O81" s="291"/>
      <c r="P81" s="291"/>
      <c r="Q81" s="291"/>
      <c r="R81" s="291"/>
      <c r="S81" s="291"/>
      <c r="T81" s="291"/>
      <c r="U81" s="291"/>
      <c r="V81" s="291"/>
      <c r="W81" s="291"/>
      <c r="X81" s="291"/>
      <c r="Y81" s="291"/>
      <c r="Z81" s="291"/>
      <c r="AA81" s="291"/>
      <c r="AB81" s="291"/>
      <c r="AC81" s="291"/>
      <c r="AD81" s="291"/>
      <c r="AE81" s="291"/>
    </row>
    <row r="82" spans="1:31" ht="15.75" x14ac:dyDescent="0.25">
      <c r="A82" s="186" t="s">
        <v>76</v>
      </c>
    </row>
    <row r="83" spans="1:31" ht="15.75" thickBot="1" x14ac:dyDescent="0.3">
      <c r="A83" s="190" t="s">
        <v>90</v>
      </c>
    </row>
    <row r="84" spans="1:31" ht="30" customHeight="1" thickBot="1" x14ac:dyDescent="0.3">
      <c r="A84" s="292" t="s">
        <v>79</v>
      </c>
      <c r="B84" s="295" t="s">
        <v>77</v>
      </c>
      <c r="C84" s="296"/>
      <c r="D84" s="296"/>
      <c r="E84" s="296"/>
      <c r="F84" s="296"/>
      <c r="G84" s="296"/>
      <c r="H84" s="296"/>
      <c r="I84" s="296"/>
      <c r="J84" s="296"/>
      <c r="K84" s="296"/>
      <c r="L84" s="296"/>
      <c r="M84" s="297" t="s">
        <v>78</v>
      </c>
      <c r="N84" s="296"/>
      <c r="O84" s="296"/>
      <c r="P84" s="296"/>
      <c r="Q84" s="296"/>
      <c r="R84" s="296"/>
      <c r="S84" s="296"/>
      <c r="T84" s="296"/>
      <c r="U84" s="296"/>
      <c r="V84" s="296"/>
      <c r="W84" s="296"/>
      <c r="X84" s="296"/>
      <c r="Y84" s="296"/>
      <c r="Z84" s="296"/>
      <c r="AA84" s="296"/>
      <c r="AB84" s="296"/>
      <c r="AC84" s="296"/>
      <c r="AD84" s="298" t="s">
        <v>62</v>
      </c>
    </row>
    <row r="85" spans="1:31" ht="30" customHeight="1" thickBot="1" x14ac:dyDescent="0.3">
      <c r="A85" s="293"/>
      <c r="B85" s="178" t="s">
        <v>63</v>
      </c>
      <c r="C85" s="179" t="s">
        <v>64</v>
      </c>
      <c r="D85" s="179" t="s">
        <v>65</v>
      </c>
      <c r="E85" s="179" t="s">
        <v>66</v>
      </c>
      <c r="F85" s="179" t="s">
        <v>67</v>
      </c>
      <c r="G85" s="179" t="s">
        <v>68</v>
      </c>
      <c r="H85" s="180" t="s">
        <v>69</v>
      </c>
      <c r="I85" s="178" t="s">
        <v>63</v>
      </c>
      <c r="J85" s="179" t="s">
        <v>64</v>
      </c>
      <c r="K85" s="179" t="s">
        <v>65</v>
      </c>
      <c r="L85" s="179" t="s">
        <v>66</v>
      </c>
      <c r="M85" s="192" t="s">
        <v>67</v>
      </c>
      <c r="N85" s="192" t="s">
        <v>68</v>
      </c>
      <c r="O85" s="182" t="s">
        <v>69</v>
      </c>
      <c r="P85" s="183" t="s">
        <v>63</v>
      </c>
      <c r="Q85" s="181" t="s">
        <v>64</v>
      </c>
      <c r="R85" s="181" t="s">
        <v>65</v>
      </c>
      <c r="S85" s="181" t="s">
        <v>66</v>
      </c>
      <c r="T85" s="181" t="s">
        <v>67</v>
      </c>
      <c r="U85" s="181" t="s">
        <v>68</v>
      </c>
      <c r="V85" s="182" t="s">
        <v>69</v>
      </c>
      <c r="W85" s="183" t="s">
        <v>63</v>
      </c>
      <c r="X85" s="181" t="s">
        <v>64</v>
      </c>
      <c r="Y85" s="181" t="s">
        <v>65</v>
      </c>
      <c r="Z85" s="181" t="s">
        <v>66</v>
      </c>
      <c r="AA85" s="181" t="s">
        <v>67</v>
      </c>
      <c r="AB85" s="181" t="s">
        <v>68</v>
      </c>
      <c r="AC85" s="193" t="s">
        <v>69</v>
      </c>
      <c r="AD85" s="299"/>
    </row>
    <row r="86" spans="1:31" ht="30" customHeight="1" thickBot="1" x14ac:dyDescent="0.3">
      <c r="A86" s="294"/>
      <c r="B86" s="194">
        <v>21</v>
      </c>
      <c r="C86" s="195">
        <v>22</v>
      </c>
      <c r="D86" s="196">
        <v>23</v>
      </c>
      <c r="E86" s="196">
        <v>24</v>
      </c>
      <c r="F86" s="196">
        <v>25</v>
      </c>
      <c r="G86" s="196">
        <v>26</v>
      </c>
      <c r="H86" s="197">
        <v>27</v>
      </c>
      <c r="I86" s="194">
        <v>28</v>
      </c>
      <c r="J86" s="195">
        <v>29</v>
      </c>
      <c r="K86" s="196">
        <v>30</v>
      </c>
      <c r="L86" s="196">
        <v>31</v>
      </c>
      <c r="M86" s="198">
        <v>1</v>
      </c>
      <c r="N86" s="198">
        <v>2</v>
      </c>
      <c r="O86" s="199">
        <v>3</v>
      </c>
      <c r="P86" s="200">
        <v>4</v>
      </c>
      <c r="Q86" s="201">
        <v>5</v>
      </c>
      <c r="R86" s="202">
        <v>6</v>
      </c>
      <c r="S86" s="202">
        <v>7</v>
      </c>
      <c r="T86" s="202">
        <v>8</v>
      </c>
      <c r="U86" s="203">
        <v>9</v>
      </c>
      <c r="V86" s="204">
        <v>10</v>
      </c>
      <c r="W86" s="200">
        <v>11</v>
      </c>
      <c r="X86" s="201">
        <v>12</v>
      </c>
      <c r="Y86" s="202">
        <v>13</v>
      </c>
      <c r="Z86" s="202">
        <v>14</v>
      </c>
      <c r="AA86" s="202">
        <v>15</v>
      </c>
      <c r="AB86" s="202">
        <v>16</v>
      </c>
      <c r="AC86" s="205">
        <v>17</v>
      </c>
      <c r="AD86" s="300"/>
    </row>
    <row r="87" spans="1:31" ht="30" customHeight="1" x14ac:dyDescent="0.25">
      <c r="A87" s="206" t="s">
        <v>73</v>
      </c>
      <c r="B87" s="207">
        <v>0</v>
      </c>
      <c r="C87" s="208">
        <v>0</v>
      </c>
      <c r="D87" s="214">
        <v>0</v>
      </c>
      <c r="E87" s="214">
        <v>5</v>
      </c>
      <c r="F87" s="214">
        <v>0</v>
      </c>
      <c r="G87" s="214">
        <v>5</v>
      </c>
      <c r="H87" s="214">
        <v>0</v>
      </c>
      <c r="I87" s="207">
        <v>0</v>
      </c>
      <c r="J87" s="208">
        <v>0</v>
      </c>
      <c r="K87" s="214">
        <v>5</v>
      </c>
      <c r="L87" s="214">
        <v>0</v>
      </c>
      <c r="M87" s="214">
        <v>5</v>
      </c>
      <c r="N87" s="214">
        <v>0</v>
      </c>
      <c r="O87" s="214">
        <v>5</v>
      </c>
      <c r="P87" s="207">
        <v>0</v>
      </c>
      <c r="Q87" s="208">
        <v>0</v>
      </c>
      <c r="R87" s="214">
        <v>5</v>
      </c>
      <c r="S87" s="214">
        <v>0</v>
      </c>
      <c r="T87" s="214">
        <v>5</v>
      </c>
      <c r="U87" s="214">
        <v>0</v>
      </c>
      <c r="V87" s="214">
        <v>5</v>
      </c>
      <c r="W87" s="207">
        <v>0</v>
      </c>
      <c r="X87" s="208">
        <v>0</v>
      </c>
      <c r="Y87" s="214">
        <v>5</v>
      </c>
      <c r="Z87" s="214">
        <v>5</v>
      </c>
      <c r="AA87" s="214">
        <v>5</v>
      </c>
      <c r="AB87" s="214">
        <v>5</v>
      </c>
      <c r="AC87" s="209">
        <v>0</v>
      </c>
      <c r="AD87" s="210">
        <f>SUM(B87:AC87)</f>
        <v>60</v>
      </c>
    </row>
    <row r="88" spans="1:31" ht="30" customHeight="1" x14ac:dyDescent="0.25">
      <c r="A88" s="211" t="s">
        <v>74</v>
      </c>
      <c r="B88" s="212">
        <v>0</v>
      </c>
      <c r="C88" s="213">
        <v>0</v>
      </c>
      <c r="D88" s="214">
        <v>5</v>
      </c>
      <c r="E88" s="214">
        <v>0</v>
      </c>
      <c r="F88" s="214">
        <v>5</v>
      </c>
      <c r="G88" s="214">
        <v>0</v>
      </c>
      <c r="H88" s="214">
        <v>5</v>
      </c>
      <c r="I88" s="212">
        <v>5</v>
      </c>
      <c r="J88" s="213">
        <v>5</v>
      </c>
      <c r="K88" s="214">
        <v>0</v>
      </c>
      <c r="L88" s="214">
        <v>5</v>
      </c>
      <c r="M88" s="214">
        <v>0</v>
      </c>
      <c r="N88" s="214">
        <v>5</v>
      </c>
      <c r="O88" s="214">
        <v>0</v>
      </c>
      <c r="P88" s="212">
        <v>5</v>
      </c>
      <c r="Q88" s="213">
        <v>5</v>
      </c>
      <c r="R88" s="214">
        <v>0</v>
      </c>
      <c r="S88" s="214">
        <v>5</v>
      </c>
      <c r="T88" s="214">
        <v>0</v>
      </c>
      <c r="U88" s="214">
        <v>5</v>
      </c>
      <c r="V88" s="214">
        <v>0</v>
      </c>
      <c r="W88" s="215">
        <v>5</v>
      </c>
      <c r="X88" s="213">
        <v>5</v>
      </c>
      <c r="Y88" s="214">
        <v>0</v>
      </c>
      <c r="Z88" s="214">
        <v>5</v>
      </c>
      <c r="AA88" s="214">
        <v>0</v>
      </c>
      <c r="AB88" s="214">
        <v>5</v>
      </c>
      <c r="AC88" s="216">
        <v>0</v>
      </c>
      <c r="AD88" s="217">
        <f>SUM(B88:AC88)</f>
        <v>75</v>
      </c>
    </row>
    <row r="89" spans="1:31" ht="30" customHeight="1" thickBot="1" x14ac:dyDescent="0.3">
      <c r="A89" s="218" t="s">
        <v>75</v>
      </c>
      <c r="B89" s="219">
        <v>0</v>
      </c>
      <c r="C89" s="220">
        <v>0</v>
      </c>
      <c r="D89" s="221">
        <v>0</v>
      </c>
      <c r="E89" s="221">
        <v>0</v>
      </c>
      <c r="F89" s="221">
        <v>5</v>
      </c>
      <c r="G89" s="221">
        <v>0</v>
      </c>
      <c r="H89" s="221">
        <v>0</v>
      </c>
      <c r="I89" s="219">
        <v>0</v>
      </c>
      <c r="J89" s="220">
        <v>0</v>
      </c>
      <c r="K89" s="221">
        <v>0</v>
      </c>
      <c r="L89" s="221">
        <v>5</v>
      </c>
      <c r="M89" s="221">
        <v>5</v>
      </c>
      <c r="N89" s="221">
        <v>5</v>
      </c>
      <c r="O89" s="221">
        <v>0</v>
      </c>
      <c r="P89" s="219">
        <v>0</v>
      </c>
      <c r="Q89" s="220">
        <v>0</v>
      </c>
      <c r="R89" s="221">
        <v>5</v>
      </c>
      <c r="S89" s="221">
        <v>0</v>
      </c>
      <c r="T89" s="221">
        <v>5</v>
      </c>
      <c r="U89" s="221">
        <v>0</v>
      </c>
      <c r="V89" s="221">
        <v>5</v>
      </c>
      <c r="W89" s="219">
        <v>0</v>
      </c>
      <c r="X89" s="220">
        <v>0</v>
      </c>
      <c r="Y89" s="221">
        <v>5</v>
      </c>
      <c r="Z89" s="221">
        <v>0</v>
      </c>
      <c r="AA89" s="221">
        <v>5</v>
      </c>
      <c r="AB89" s="221">
        <v>0</v>
      </c>
      <c r="AC89" s="222">
        <v>0</v>
      </c>
      <c r="AD89" s="223">
        <f t="shared" ref="AD89" si="8">SUM(B89:AC89)</f>
        <v>45</v>
      </c>
    </row>
    <row r="90" spans="1:31" ht="30" customHeight="1" thickBot="1" x14ac:dyDescent="0.3">
      <c r="A90" s="224"/>
      <c r="B90" s="225">
        <f t="shared" ref="B90:AD90" si="9">SUM(B87:B89)</f>
        <v>0</v>
      </c>
      <c r="C90" s="226">
        <f t="shared" si="9"/>
        <v>0</v>
      </c>
      <c r="D90" s="227">
        <f t="shared" si="9"/>
        <v>5</v>
      </c>
      <c r="E90" s="227">
        <f t="shared" si="9"/>
        <v>5</v>
      </c>
      <c r="F90" s="227">
        <f t="shared" si="9"/>
        <v>10</v>
      </c>
      <c r="G90" s="227">
        <f t="shared" si="9"/>
        <v>5</v>
      </c>
      <c r="H90" s="228">
        <f t="shared" si="9"/>
        <v>5</v>
      </c>
      <c r="I90" s="225">
        <f t="shared" si="9"/>
        <v>5</v>
      </c>
      <c r="J90" s="226">
        <f t="shared" si="9"/>
        <v>5</v>
      </c>
      <c r="K90" s="227">
        <f t="shared" si="9"/>
        <v>5</v>
      </c>
      <c r="L90" s="227">
        <f t="shared" si="9"/>
        <v>10</v>
      </c>
      <c r="M90" s="227">
        <f t="shared" si="9"/>
        <v>10</v>
      </c>
      <c r="N90" s="227">
        <f t="shared" si="9"/>
        <v>10</v>
      </c>
      <c r="O90" s="229">
        <f t="shared" si="9"/>
        <v>5</v>
      </c>
      <c r="P90" s="225">
        <f t="shared" si="9"/>
        <v>5</v>
      </c>
      <c r="Q90" s="226">
        <f t="shared" si="9"/>
        <v>5</v>
      </c>
      <c r="R90" s="227">
        <f t="shared" si="9"/>
        <v>10</v>
      </c>
      <c r="S90" s="227">
        <f t="shared" si="9"/>
        <v>5</v>
      </c>
      <c r="T90" s="227">
        <f t="shared" si="9"/>
        <v>10</v>
      </c>
      <c r="U90" s="230">
        <f t="shared" si="9"/>
        <v>5</v>
      </c>
      <c r="V90" s="228">
        <f t="shared" si="9"/>
        <v>10</v>
      </c>
      <c r="W90" s="225">
        <f t="shared" si="9"/>
        <v>5</v>
      </c>
      <c r="X90" s="226">
        <f t="shared" si="9"/>
        <v>5</v>
      </c>
      <c r="Y90" s="227">
        <f t="shared" si="9"/>
        <v>10</v>
      </c>
      <c r="Z90" s="227">
        <f t="shared" si="9"/>
        <v>10</v>
      </c>
      <c r="AA90" s="227">
        <f t="shared" si="9"/>
        <v>10</v>
      </c>
      <c r="AB90" s="227">
        <f t="shared" si="9"/>
        <v>10</v>
      </c>
      <c r="AC90" s="231">
        <f t="shared" si="9"/>
        <v>0</v>
      </c>
      <c r="AD90" s="232">
        <f t="shared" si="9"/>
        <v>180</v>
      </c>
      <c r="AE90" s="187" t="s">
        <v>71</v>
      </c>
    </row>
    <row r="91" spans="1:31" ht="15.75" thickBot="1" x14ac:dyDescent="0.3">
      <c r="A91" s="185"/>
      <c r="B91" s="188"/>
      <c r="C91" s="188"/>
      <c r="D91" s="188"/>
      <c r="E91" s="188"/>
      <c r="F91" s="188"/>
      <c r="G91" s="189"/>
      <c r="H91" s="187"/>
      <c r="I91" s="188"/>
      <c r="J91" s="188"/>
      <c r="K91" s="188"/>
      <c r="L91" s="188"/>
      <c r="M91" s="188"/>
      <c r="N91" s="189"/>
      <c r="O91" s="187"/>
      <c r="P91" s="188"/>
      <c r="Q91" s="188"/>
      <c r="R91" s="188"/>
      <c r="S91" s="188"/>
      <c r="T91" s="188"/>
      <c r="U91" s="189"/>
      <c r="V91" s="187"/>
      <c r="W91" s="188"/>
      <c r="X91" s="188"/>
      <c r="Y91" s="188"/>
      <c r="Z91" s="188"/>
      <c r="AA91" s="188"/>
      <c r="AB91" s="189"/>
      <c r="AC91" s="187"/>
      <c r="AD91" s="235">
        <f>AD90/60</f>
        <v>3</v>
      </c>
      <c r="AE91" s="187" t="s">
        <v>72</v>
      </c>
    </row>
    <row r="92" spans="1:31" x14ac:dyDescent="0.25">
      <c r="A92" s="233"/>
      <c r="B92" s="285" t="s">
        <v>83</v>
      </c>
      <c r="C92" s="286"/>
      <c r="D92" s="286"/>
      <c r="E92" s="286"/>
      <c r="F92" s="286"/>
      <c r="G92" s="286"/>
      <c r="H92" s="287"/>
      <c r="I92" s="285" t="s">
        <v>84</v>
      </c>
      <c r="J92" s="286"/>
      <c r="K92" s="286"/>
      <c r="L92" s="286"/>
      <c r="M92" s="286"/>
      <c r="N92" s="286"/>
      <c r="O92" s="287"/>
      <c r="P92" s="285" t="s">
        <v>85</v>
      </c>
      <c r="Q92" s="286"/>
      <c r="R92" s="286"/>
      <c r="S92" s="286"/>
      <c r="T92" s="286"/>
      <c r="U92" s="286"/>
      <c r="V92" s="287"/>
      <c r="W92" s="285" t="s">
        <v>86</v>
      </c>
      <c r="X92" s="286"/>
      <c r="Y92" s="286"/>
      <c r="Z92" s="286"/>
      <c r="AA92" s="286"/>
      <c r="AB92" s="286"/>
      <c r="AC92" s="287"/>
      <c r="AD92" s="236"/>
      <c r="AE92" s="237"/>
    </row>
    <row r="93" spans="1:31" ht="15.75" thickBot="1" x14ac:dyDescent="0.3">
      <c r="A93" s="234" t="s">
        <v>81</v>
      </c>
      <c r="B93" s="240"/>
      <c r="C93" s="241"/>
      <c r="D93" s="241"/>
      <c r="E93" s="241"/>
      <c r="F93" s="288">
        <v>4320</v>
      </c>
      <c r="G93" s="288"/>
      <c r="H93" s="289"/>
      <c r="I93" s="240"/>
      <c r="J93" s="241"/>
      <c r="K93" s="241"/>
      <c r="L93" s="241"/>
      <c r="M93" s="288">
        <v>7200</v>
      </c>
      <c r="N93" s="288"/>
      <c r="O93" s="289"/>
      <c r="P93" s="240"/>
      <c r="Q93" s="241"/>
      <c r="R93" s="241"/>
      <c r="S93" s="241"/>
      <c r="T93" s="288">
        <v>7200</v>
      </c>
      <c r="U93" s="288"/>
      <c r="V93" s="289"/>
      <c r="W93" s="240"/>
      <c r="X93" s="241"/>
      <c r="Y93" s="241"/>
      <c r="Z93" s="241"/>
      <c r="AA93" s="288">
        <v>7200</v>
      </c>
      <c r="AB93" s="288"/>
      <c r="AC93" s="289"/>
      <c r="AD93" s="238">
        <v>25920</v>
      </c>
      <c r="AE93" s="239" t="s">
        <v>80</v>
      </c>
    </row>
    <row r="94" spans="1:31" x14ac:dyDescent="0.25">
      <c r="A94" s="185"/>
      <c r="B94" s="188"/>
      <c r="C94" s="188"/>
      <c r="D94" s="188"/>
      <c r="E94" s="188"/>
      <c r="F94" s="188"/>
      <c r="G94" s="189"/>
      <c r="H94" s="187"/>
      <c r="I94" s="188"/>
      <c r="J94" s="188"/>
      <c r="K94" s="188"/>
      <c r="L94" s="188"/>
      <c r="M94" s="188"/>
      <c r="N94" s="189"/>
      <c r="O94" s="187"/>
      <c r="P94" s="188"/>
      <c r="Q94" s="188"/>
      <c r="R94" s="188"/>
      <c r="S94" s="188"/>
      <c r="T94" s="188"/>
      <c r="U94" s="189"/>
      <c r="V94" s="187"/>
      <c r="W94" s="188"/>
      <c r="X94" s="188"/>
      <c r="Y94" s="188"/>
      <c r="Z94" s="188"/>
      <c r="AA94" s="188"/>
      <c r="AB94" s="189"/>
      <c r="AC94" s="187"/>
      <c r="AD94" s="191"/>
      <c r="AE94" s="187"/>
    </row>
    <row r="95" spans="1:31" x14ac:dyDescent="0.25">
      <c r="A95" s="185"/>
      <c r="B95" s="188"/>
      <c r="C95" s="188"/>
      <c r="D95" s="188"/>
      <c r="E95" s="188"/>
      <c r="F95" s="188"/>
      <c r="G95" s="189"/>
      <c r="H95" s="187"/>
      <c r="I95" s="188"/>
      <c r="J95" s="188"/>
      <c r="K95" s="188"/>
      <c r="L95" s="188"/>
      <c r="M95" s="188"/>
      <c r="N95" s="189"/>
      <c r="O95" s="187"/>
      <c r="P95" s="188"/>
      <c r="Q95" s="188"/>
      <c r="R95" s="188"/>
      <c r="S95" s="188"/>
      <c r="T95" s="188"/>
      <c r="U95" s="189"/>
      <c r="V95" s="187"/>
      <c r="W95" s="188"/>
      <c r="X95" s="188"/>
      <c r="Y95" s="188"/>
      <c r="Z95" s="188"/>
      <c r="AA95" s="188"/>
      <c r="AB95" s="189"/>
      <c r="AC95" s="187"/>
      <c r="AD95" s="191"/>
      <c r="AE95" s="187"/>
    </row>
    <row r="96" spans="1:31" ht="27" customHeight="1" x14ac:dyDescent="0.25"/>
    <row r="97" spans="1:31" ht="27" customHeight="1" x14ac:dyDescent="0.25"/>
    <row r="98" spans="1:31" ht="27" customHeight="1" x14ac:dyDescent="0.25"/>
    <row r="99" spans="1:31" ht="27" customHeight="1" x14ac:dyDescent="0.25"/>
    <row r="100" spans="1:31" ht="56.25" customHeight="1" x14ac:dyDescent="0.25">
      <c r="A100" s="290" t="s">
        <v>82</v>
      </c>
      <c r="B100" s="291"/>
      <c r="C100" s="291"/>
      <c r="D100" s="291"/>
      <c r="E100" s="291"/>
      <c r="F100" s="291"/>
      <c r="G100" s="291"/>
      <c r="H100" s="291"/>
      <c r="I100" s="291"/>
      <c r="J100" s="291"/>
      <c r="K100" s="291"/>
      <c r="L100" s="291"/>
      <c r="M100" s="291"/>
      <c r="N100" s="291"/>
      <c r="O100" s="291"/>
      <c r="P100" s="291"/>
      <c r="Q100" s="291"/>
      <c r="R100" s="291"/>
      <c r="S100" s="291"/>
      <c r="T100" s="291"/>
      <c r="U100" s="291"/>
      <c r="V100" s="291"/>
      <c r="W100" s="291"/>
      <c r="X100" s="291"/>
      <c r="Y100" s="291"/>
      <c r="Z100" s="291"/>
      <c r="AA100" s="291"/>
      <c r="AB100" s="291"/>
      <c r="AC100" s="291"/>
      <c r="AD100" s="291"/>
      <c r="AE100" s="291"/>
    </row>
    <row r="101" spans="1:31" ht="15.75" x14ac:dyDescent="0.25">
      <c r="A101" s="186" t="s">
        <v>76</v>
      </c>
    </row>
    <row r="102" spans="1:31" ht="15.75" thickBot="1" x14ac:dyDescent="0.3">
      <c r="A102" s="190" t="s">
        <v>91</v>
      </c>
    </row>
    <row r="103" spans="1:31" ht="30" customHeight="1" thickBot="1" x14ac:dyDescent="0.3">
      <c r="A103" s="292" t="s">
        <v>79</v>
      </c>
      <c r="B103" s="295" t="s">
        <v>77</v>
      </c>
      <c r="C103" s="296"/>
      <c r="D103" s="296"/>
      <c r="E103" s="296"/>
      <c r="F103" s="296"/>
      <c r="G103" s="296"/>
      <c r="H103" s="296"/>
      <c r="I103" s="296"/>
      <c r="J103" s="296"/>
      <c r="K103" s="296"/>
      <c r="L103" s="296"/>
      <c r="M103" s="297" t="s">
        <v>78</v>
      </c>
      <c r="N103" s="296"/>
      <c r="O103" s="296"/>
      <c r="P103" s="296"/>
      <c r="Q103" s="296"/>
      <c r="R103" s="296"/>
      <c r="S103" s="296"/>
      <c r="T103" s="296"/>
      <c r="U103" s="296"/>
      <c r="V103" s="296"/>
      <c r="W103" s="296"/>
      <c r="X103" s="296"/>
      <c r="Y103" s="296"/>
      <c r="Z103" s="296"/>
      <c r="AA103" s="296"/>
      <c r="AB103" s="296"/>
      <c r="AC103" s="296"/>
      <c r="AD103" s="298" t="s">
        <v>62</v>
      </c>
    </row>
    <row r="104" spans="1:31" ht="30" customHeight="1" thickBot="1" x14ac:dyDescent="0.3">
      <c r="A104" s="293"/>
      <c r="B104" s="178" t="s">
        <v>63</v>
      </c>
      <c r="C104" s="179" t="s">
        <v>64</v>
      </c>
      <c r="D104" s="179" t="s">
        <v>65</v>
      </c>
      <c r="E104" s="179" t="s">
        <v>66</v>
      </c>
      <c r="F104" s="179" t="s">
        <v>67</v>
      </c>
      <c r="G104" s="179" t="s">
        <v>68</v>
      </c>
      <c r="H104" s="180" t="s">
        <v>69</v>
      </c>
      <c r="I104" s="178" t="s">
        <v>63</v>
      </c>
      <c r="J104" s="179" t="s">
        <v>64</v>
      </c>
      <c r="K104" s="179" t="s">
        <v>65</v>
      </c>
      <c r="L104" s="179" t="s">
        <v>66</v>
      </c>
      <c r="M104" s="192" t="s">
        <v>67</v>
      </c>
      <c r="N104" s="192" t="s">
        <v>68</v>
      </c>
      <c r="O104" s="182" t="s">
        <v>69</v>
      </c>
      <c r="P104" s="183" t="s">
        <v>63</v>
      </c>
      <c r="Q104" s="181" t="s">
        <v>64</v>
      </c>
      <c r="R104" s="181" t="s">
        <v>65</v>
      </c>
      <c r="S104" s="181" t="s">
        <v>66</v>
      </c>
      <c r="T104" s="181" t="s">
        <v>67</v>
      </c>
      <c r="U104" s="181" t="s">
        <v>68</v>
      </c>
      <c r="V104" s="182" t="s">
        <v>69</v>
      </c>
      <c r="W104" s="183" t="s">
        <v>63</v>
      </c>
      <c r="X104" s="181" t="s">
        <v>64</v>
      </c>
      <c r="Y104" s="181" t="s">
        <v>65</v>
      </c>
      <c r="Z104" s="181" t="s">
        <v>66</v>
      </c>
      <c r="AA104" s="181" t="s">
        <v>67</v>
      </c>
      <c r="AB104" s="181" t="s">
        <v>68</v>
      </c>
      <c r="AC104" s="193" t="s">
        <v>69</v>
      </c>
      <c r="AD104" s="299"/>
    </row>
    <row r="105" spans="1:31" ht="30" customHeight="1" thickBot="1" x14ac:dyDescent="0.3">
      <c r="A105" s="294"/>
      <c r="B105" s="194">
        <v>21</v>
      </c>
      <c r="C105" s="195">
        <v>22</v>
      </c>
      <c r="D105" s="196">
        <v>23</v>
      </c>
      <c r="E105" s="196">
        <v>24</v>
      </c>
      <c r="F105" s="196">
        <v>25</v>
      </c>
      <c r="G105" s="196">
        <v>26</v>
      </c>
      <c r="H105" s="197">
        <v>27</v>
      </c>
      <c r="I105" s="194">
        <v>28</v>
      </c>
      <c r="J105" s="195">
        <v>29</v>
      </c>
      <c r="K105" s="196">
        <v>30</v>
      </c>
      <c r="L105" s="196">
        <v>31</v>
      </c>
      <c r="M105" s="198">
        <v>1</v>
      </c>
      <c r="N105" s="198">
        <v>2</v>
      </c>
      <c r="O105" s="199">
        <v>3</v>
      </c>
      <c r="P105" s="200">
        <v>4</v>
      </c>
      <c r="Q105" s="201">
        <v>5</v>
      </c>
      <c r="R105" s="202">
        <v>6</v>
      </c>
      <c r="S105" s="202">
        <v>7</v>
      </c>
      <c r="T105" s="202">
        <v>8</v>
      </c>
      <c r="U105" s="203">
        <v>9</v>
      </c>
      <c r="V105" s="204">
        <v>10</v>
      </c>
      <c r="W105" s="200">
        <v>11</v>
      </c>
      <c r="X105" s="201">
        <v>12</v>
      </c>
      <c r="Y105" s="202">
        <v>13</v>
      </c>
      <c r="Z105" s="202">
        <v>14</v>
      </c>
      <c r="AA105" s="202">
        <v>15</v>
      </c>
      <c r="AB105" s="202">
        <v>16</v>
      </c>
      <c r="AC105" s="205">
        <v>17</v>
      </c>
      <c r="AD105" s="300"/>
    </row>
    <row r="106" spans="1:31" ht="30" customHeight="1" x14ac:dyDescent="0.25">
      <c r="A106" s="206" t="s">
        <v>73</v>
      </c>
      <c r="B106" s="207">
        <v>0</v>
      </c>
      <c r="C106" s="208">
        <v>0</v>
      </c>
      <c r="D106" s="214">
        <v>0</v>
      </c>
      <c r="E106" s="214">
        <v>5</v>
      </c>
      <c r="F106" s="214">
        <v>0</v>
      </c>
      <c r="G106" s="214">
        <v>5</v>
      </c>
      <c r="H106" s="214">
        <v>0</v>
      </c>
      <c r="I106" s="207">
        <v>0</v>
      </c>
      <c r="J106" s="208">
        <v>0</v>
      </c>
      <c r="K106" s="214">
        <v>5</v>
      </c>
      <c r="L106" s="214">
        <v>0</v>
      </c>
      <c r="M106" s="214">
        <v>5</v>
      </c>
      <c r="N106" s="214">
        <v>0</v>
      </c>
      <c r="O106" s="214">
        <v>5</v>
      </c>
      <c r="P106" s="207">
        <v>0</v>
      </c>
      <c r="Q106" s="208">
        <v>0</v>
      </c>
      <c r="R106" s="214">
        <v>5</v>
      </c>
      <c r="S106" s="214">
        <v>0</v>
      </c>
      <c r="T106" s="214">
        <v>5</v>
      </c>
      <c r="U106" s="214">
        <v>0</v>
      </c>
      <c r="V106" s="214">
        <v>5</v>
      </c>
      <c r="W106" s="207">
        <v>0</v>
      </c>
      <c r="X106" s="208">
        <v>0</v>
      </c>
      <c r="Y106" s="214">
        <v>5</v>
      </c>
      <c r="Z106" s="214">
        <v>5</v>
      </c>
      <c r="AA106" s="214">
        <v>5</v>
      </c>
      <c r="AB106" s="214">
        <v>5</v>
      </c>
      <c r="AC106" s="209">
        <v>0</v>
      </c>
      <c r="AD106" s="210">
        <f>SUM(B106:AC106)</f>
        <v>60</v>
      </c>
    </row>
    <row r="107" spans="1:31" ht="30" customHeight="1" x14ac:dyDescent="0.25">
      <c r="A107" s="211" t="s">
        <v>74</v>
      </c>
      <c r="B107" s="212">
        <v>0</v>
      </c>
      <c r="C107" s="213">
        <v>0</v>
      </c>
      <c r="D107" s="214">
        <v>5</v>
      </c>
      <c r="E107" s="214">
        <v>0</v>
      </c>
      <c r="F107" s="214">
        <v>5</v>
      </c>
      <c r="G107" s="214">
        <v>0</v>
      </c>
      <c r="H107" s="214">
        <v>5</v>
      </c>
      <c r="I107" s="212">
        <v>5</v>
      </c>
      <c r="J107" s="213">
        <v>5</v>
      </c>
      <c r="K107" s="214">
        <v>0</v>
      </c>
      <c r="L107" s="214">
        <v>5</v>
      </c>
      <c r="M107" s="214">
        <v>0</v>
      </c>
      <c r="N107" s="214">
        <v>5</v>
      </c>
      <c r="O107" s="214">
        <v>0</v>
      </c>
      <c r="P107" s="212">
        <v>5</v>
      </c>
      <c r="Q107" s="213">
        <v>5</v>
      </c>
      <c r="R107" s="214">
        <v>0</v>
      </c>
      <c r="S107" s="214">
        <v>5</v>
      </c>
      <c r="T107" s="214">
        <v>0</v>
      </c>
      <c r="U107" s="214">
        <v>5</v>
      </c>
      <c r="V107" s="214">
        <v>0</v>
      </c>
      <c r="W107" s="215">
        <v>5</v>
      </c>
      <c r="X107" s="213">
        <v>5</v>
      </c>
      <c r="Y107" s="214">
        <v>0</v>
      </c>
      <c r="Z107" s="214">
        <v>5</v>
      </c>
      <c r="AA107" s="214">
        <v>0</v>
      </c>
      <c r="AB107" s="214">
        <v>5</v>
      </c>
      <c r="AC107" s="216">
        <v>0</v>
      </c>
      <c r="AD107" s="217">
        <f>SUM(B107:AC107)</f>
        <v>75</v>
      </c>
    </row>
    <row r="108" spans="1:31" ht="30" customHeight="1" thickBot="1" x14ac:dyDescent="0.3">
      <c r="A108" s="218" t="s">
        <v>75</v>
      </c>
      <c r="B108" s="219">
        <v>0</v>
      </c>
      <c r="C108" s="220">
        <v>0</v>
      </c>
      <c r="D108" s="221">
        <v>0</v>
      </c>
      <c r="E108" s="221">
        <v>0</v>
      </c>
      <c r="F108" s="221">
        <v>5</v>
      </c>
      <c r="G108" s="221">
        <v>0</v>
      </c>
      <c r="H108" s="221">
        <v>0</v>
      </c>
      <c r="I108" s="219">
        <v>0</v>
      </c>
      <c r="J108" s="220">
        <v>0</v>
      </c>
      <c r="K108" s="221">
        <v>0</v>
      </c>
      <c r="L108" s="221">
        <v>5</v>
      </c>
      <c r="M108" s="221">
        <v>5</v>
      </c>
      <c r="N108" s="221">
        <v>5</v>
      </c>
      <c r="O108" s="221">
        <v>0</v>
      </c>
      <c r="P108" s="219">
        <v>0</v>
      </c>
      <c r="Q108" s="220">
        <v>0</v>
      </c>
      <c r="R108" s="221">
        <v>5</v>
      </c>
      <c r="S108" s="221">
        <v>0</v>
      </c>
      <c r="T108" s="221">
        <v>5</v>
      </c>
      <c r="U108" s="221">
        <v>0</v>
      </c>
      <c r="V108" s="221">
        <v>5</v>
      </c>
      <c r="W108" s="219">
        <v>0</v>
      </c>
      <c r="X108" s="220">
        <v>0</v>
      </c>
      <c r="Y108" s="221">
        <v>5</v>
      </c>
      <c r="Z108" s="221">
        <v>0</v>
      </c>
      <c r="AA108" s="221">
        <v>5</v>
      </c>
      <c r="AB108" s="221">
        <v>0</v>
      </c>
      <c r="AC108" s="222">
        <v>0</v>
      </c>
      <c r="AD108" s="223">
        <f t="shared" ref="AD108" si="10">SUM(B108:AC108)</f>
        <v>45</v>
      </c>
    </row>
    <row r="109" spans="1:31" ht="30" customHeight="1" thickBot="1" x14ac:dyDescent="0.3">
      <c r="A109" s="224"/>
      <c r="B109" s="225">
        <f t="shared" ref="B109:AD109" si="11">SUM(B106:B108)</f>
        <v>0</v>
      </c>
      <c r="C109" s="226">
        <f t="shared" si="11"/>
        <v>0</v>
      </c>
      <c r="D109" s="227">
        <f t="shared" si="11"/>
        <v>5</v>
      </c>
      <c r="E109" s="227">
        <f t="shared" si="11"/>
        <v>5</v>
      </c>
      <c r="F109" s="227">
        <f t="shared" si="11"/>
        <v>10</v>
      </c>
      <c r="G109" s="227">
        <f t="shared" si="11"/>
        <v>5</v>
      </c>
      <c r="H109" s="228">
        <f t="shared" si="11"/>
        <v>5</v>
      </c>
      <c r="I109" s="225">
        <f t="shared" si="11"/>
        <v>5</v>
      </c>
      <c r="J109" s="226">
        <f t="shared" si="11"/>
        <v>5</v>
      </c>
      <c r="K109" s="227">
        <f t="shared" si="11"/>
        <v>5</v>
      </c>
      <c r="L109" s="227">
        <f t="shared" si="11"/>
        <v>10</v>
      </c>
      <c r="M109" s="227">
        <f t="shared" si="11"/>
        <v>10</v>
      </c>
      <c r="N109" s="227">
        <f t="shared" si="11"/>
        <v>10</v>
      </c>
      <c r="O109" s="229">
        <f t="shared" si="11"/>
        <v>5</v>
      </c>
      <c r="P109" s="225">
        <f t="shared" si="11"/>
        <v>5</v>
      </c>
      <c r="Q109" s="226">
        <f t="shared" si="11"/>
        <v>5</v>
      </c>
      <c r="R109" s="227">
        <f t="shared" si="11"/>
        <v>10</v>
      </c>
      <c r="S109" s="227">
        <f t="shared" si="11"/>
        <v>5</v>
      </c>
      <c r="T109" s="227">
        <f t="shared" si="11"/>
        <v>10</v>
      </c>
      <c r="U109" s="230">
        <f t="shared" si="11"/>
        <v>5</v>
      </c>
      <c r="V109" s="228">
        <f t="shared" si="11"/>
        <v>10</v>
      </c>
      <c r="W109" s="225">
        <f t="shared" si="11"/>
        <v>5</v>
      </c>
      <c r="X109" s="226">
        <f t="shared" si="11"/>
        <v>5</v>
      </c>
      <c r="Y109" s="227">
        <f t="shared" si="11"/>
        <v>10</v>
      </c>
      <c r="Z109" s="227">
        <f t="shared" si="11"/>
        <v>10</v>
      </c>
      <c r="AA109" s="227">
        <f t="shared" si="11"/>
        <v>10</v>
      </c>
      <c r="AB109" s="227">
        <f t="shared" si="11"/>
        <v>10</v>
      </c>
      <c r="AC109" s="231">
        <f t="shared" si="11"/>
        <v>0</v>
      </c>
      <c r="AD109" s="232">
        <f t="shared" si="11"/>
        <v>180</v>
      </c>
      <c r="AE109" s="187" t="s">
        <v>71</v>
      </c>
    </row>
    <row r="110" spans="1:31" ht="15.75" thickBot="1" x14ac:dyDescent="0.3">
      <c r="A110" s="185"/>
      <c r="B110" s="188"/>
      <c r="C110" s="188"/>
      <c r="D110" s="188"/>
      <c r="E110" s="188"/>
      <c r="F110" s="188"/>
      <c r="G110" s="189"/>
      <c r="H110" s="187"/>
      <c r="I110" s="188"/>
      <c r="J110" s="188"/>
      <c r="K110" s="188"/>
      <c r="L110" s="188"/>
      <c r="M110" s="188"/>
      <c r="N110" s="189"/>
      <c r="O110" s="187"/>
      <c r="P110" s="188"/>
      <c r="Q110" s="188"/>
      <c r="R110" s="188"/>
      <c r="S110" s="188"/>
      <c r="T110" s="188"/>
      <c r="U110" s="189"/>
      <c r="V110" s="187"/>
      <c r="W110" s="188"/>
      <c r="X110" s="188"/>
      <c r="Y110" s="188"/>
      <c r="Z110" s="188"/>
      <c r="AA110" s="188"/>
      <c r="AB110" s="189"/>
      <c r="AC110" s="187"/>
      <c r="AD110" s="235">
        <f>AD109/60</f>
        <v>3</v>
      </c>
      <c r="AE110" s="187" t="s">
        <v>72</v>
      </c>
    </row>
    <row r="111" spans="1:31" x14ac:dyDescent="0.25">
      <c r="A111" s="233"/>
      <c r="B111" s="285" t="s">
        <v>83</v>
      </c>
      <c r="C111" s="286"/>
      <c r="D111" s="286"/>
      <c r="E111" s="286"/>
      <c r="F111" s="286"/>
      <c r="G111" s="286"/>
      <c r="H111" s="287"/>
      <c r="I111" s="285" t="s">
        <v>84</v>
      </c>
      <c r="J111" s="286"/>
      <c r="K111" s="286"/>
      <c r="L111" s="286"/>
      <c r="M111" s="286"/>
      <c r="N111" s="286"/>
      <c r="O111" s="287"/>
      <c r="P111" s="285" t="s">
        <v>85</v>
      </c>
      <c r="Q111" s="286"/>
      <c r="R111" s="286"/>
      <c r="S111" s="286"/>
      <c r="T111" s="286"/>
      <c r="U111" s="286"/>
      <c r="V111" s="287"/>
      <c r="W111" s="285" t="s">
        <v>86</v>
      </c>
      <c r="X111" s="286"/>
      <c r="Y111" s="286"/>
      <c r="Z111" s="286"/>
      <c r="AA111" s="286"/>
      <c r="AB111" s="286"/>
      <c r="AC111" s="287"/>
      <c r="AD111" s="236"/>
      <c r="AE111" s="237"/>
    </row>
    <row r="112" spans="1:31" ht="15.75" thickBot="1" x14ac:dyDescent="0.3">
      <c r="A112" s="234" t="s">
        <v>81</v>
      </c>
      <c r="B112" s="240"/>
      <c r="C112" s="241"/>
      <c r="D112" s="241"/>
      <c r="E112" s="241"/>
      <c r="F112" s="288">
        <v>4320</v>
      </c>
      <c r="G112" s="288"/>
      <c r="H112" s="289"/>
      <c r="I112" s="240"/>
      <c r="J112" s="241"/>
      <c r="K112" s="241"/>
      <c r="L112" s="241"/>
      <c r="M112" s="288">
        <v>7200</v>
      </c>
      <c r="N112" s="288"/>
      <c r="O112" s="289"/>
      <c r="P112" s="240"/>
      <c r="Q112" s="241"/>
      <c r="R112" s="241"/>
      <c r="S112" s="241"/>
      <c r="T112" s="288">
        <v>7200</v>
      </c>
      <c r="U112" s="288"/>
      <c r="V112" s="289"/>
      <c r="W112" s="240"/>
      <c r="X112" s="241"/>
      <c r="Y112" s="241"/>
      <c r="Z112" s="241"/>
      <c r="AA112" s="288">
        <v>7200</v>
      </c>
      <c r="AB112" s="288"/>
      <c r="AC112" s="289"/>
      <c r="AD112" s="238">
        <v>25920</v>
      </c>
      <c r="AE112" s="239" t="s">
        <v>80</v>
      </c>
    </row>
    <row r="113" spans="1:31" x14ac:dyDescent="0.25">
      <c r="A113" s="185"/>
      <c r="B113" s="188"/>
      <c r="C113" s="188"/>
      <c r="D113" s="188"/>
      <c r="E113" s="188"/>
      <c r="F113" s="188"/>
      <c r="G113" s="189"/>
      <c r="H113" s="187"/>
      <c r="I113" s="188"/>
      <c r="J113" s="188"/>
      <c r="K113" s="188"/>
      <c r="L113" s="188"/>
      <c r="M113" s="188"/>
      <c r="N113" s="189"/>
      <c r="O113" s="187"/>
      <c r="P113" s="188"/>
      <c r="Q113" s="188"/>
      <c r="R113" s="188"/>
      <c r="S113" s="188"/>
      <c r="T113" s="188"/>
      <c r="U113" s="189"/>
      <c r="V113" s="187"/>
      <c r="W113" s="188"/>
      <c r="X113" s="188"/>
      <c r="Y113" s="188"/>
      <c r="Z113" s="188"/>
      <c r="AA113" s="188"/>
      <c r="AB113" s="189"/>
      <c r="AC113" s="187"/>
      <c r="AD113" s="191"/>
      <c r="AE113" s="187"/>
    </row>
    <row r="114" spans="1:31" x14ac:dyDescent="0.25">
      <c r="A114" s="185"/>
      <c r="B114" s="188"/>
      <c r="C114" s="188"/>
      <c r="D114" s="188"/>
      <c r="E114" s="188"/>
      <c r="F114" s="188"/>
      <c r="G114" s="189"/>
      <c r="H114" s="187"/>
      <c r="I114" s="188"/>
      <c r="J114" s="188"/>
      <c r="K114" s="188"/>
      <c r="L114" s="188"/>
      <c r="M114" s="188"/>
      <c r="N114" s="189"/>
      <c r="O114" s="187"/>
      <c r="P114" s="188"/>
      <c r="Q114" s="188"/>
      <c r="R114" s="188"/>
      <c r="S114" s="188"/>
      <c r="T114" s="188"/>
      <c r="U114" s="189"/>
      <c r="V114" s="187"/>
      <c r="W114" s="188"/>
      <c r="X114" s="188"/>
      <c r="Y114" s="188"/>
      <c r="Z114" s="188"/>
      <c r="AA114" s="188"/>
      <c r="AB114" s="189"/>
      <c r="AC114" s="187"/>
      <c r="AD114" s="191"/>
      <c r="AE114" s="187"/>
    </row>
    <row r="115" spans="1:31" ht="27" customHeight="1" x14ac:dyDescent="0.25"/>
    <row r="116" spans="1:31" ht="27" customHeight="1" x14ac:dyDescent="0.25"/>
    <row r="117" spans="1:31" ht="27" customHeight="1" x14ac:dyDescent="0.25"/>
    <row r="118" spans="1:31" ht="27" customHeight="1" x14ac:dyDescent="0.25"/>
    <row r="119" spans="1:31" ht="60.75" customHeight="1" x14ac:dyDescent="0.25">
      <c r="A119" s="290" t="s">
        <v>82</v>
      </c>
      <c r="B119" s="291"/>
      <c r="C119" s="291"/>
      <c r="D119" s="291"/>
      <c r="E119" s="291"/>
      <c r="F119" s="291"/>
      <c r="G119" s="291"/>
      <c r="H119" s="291"/>
      <c r="I119" s="291"/>
      <c r="J119" s="291"/>
      <c r="K119" s="291"/>
      <c r="L119" s="291"/>
      <c r="M119" s="291"/>
      <c r="N119" s="291"/>
      <c r="O119" s="291"/>
      <c r="P119" s="291"/>
      <c r="Q119" s="291"/>
      <c r="R119" s="291"/>
      <c r="S119" s="291"/>
      <c r="T119" s="291"/>
      <c r="U119" s="291"/>
      <c r="V119" s="291"/>
      <c r="W119" s="291"/>
      <c r="X119" s="291"/>
      <c r="Y119" s="291"/>
      <c r="Z119" s="291"/>
      <c r="AA119" s="291"/>
      <c r="AB119" s="291"/>
      <c r="AC119" s="291"/>
      <c r="AD119" s="291"/>
      <c r="AE119" s="291"/>
    </row>
    <row r="120" spans="1:31" ht="15.75" x14ac:dyDescent="0.25">
      <c r="A120" s="186" t="s">
        <v>76</v>
      </c>
    </row>
    <row r="121" spans="1:31" ht="15.75" thickBot="1" x14ac:dyDescent="0.3">
      <c r="A121" s="190" t="s">
        <v>92</v>
      </c>
    </row>
    <row r="122" spans="1:31" ht="30" customHeight="1" thickBot="1" x14ac:dyDescent="0.3">
      <c r="A122" s="292" t="s">
        <v>79</v>
      </c>
      <c r="B122" s="295" t="s">
        <v>77</v>
      </c>
      <c r="C122" s="296"/>
      <c r="D122" s="296"/>
      <c r="E122" s="296"/>
      <c r="F122" s="296"/>
      <c r="G122" s="296"/>
      <c r="H122" s="296"/>
      <c r="I122" s="296"/>
      <c r="J122" s="296"/>
      <c r="K122" s="296"/>
      <c r="L122" s="296"/>
      <c r="M122" s="297" t="s">
        <v>78</v>
      </c>
      <c r="N122" s="296"/>
      <c r="O122" s="296"/>
      <c r="P122" s="296"/>
      <c r="Q122" s="296"/>
      <c r="R122" s="296"/>
      <c r="S122" s="296"/>
      <c r="T122" s="296"/>
      <c r="U122" s="296"/>
      <c r="V122" s="296"/>
      <c r="W122" s="296"/>
      <c r="X122" s="296"/>
      <c r="Y122" s="296"/>
      <c r="Z122" s="296"/>
      <c r="AA122" s="296"/>
      <c r="AB122" s="296"/>
      <c r="AC122" s="296"/>
      <c r="AD122" s="298" t="s">
        <v>62</v>
      </c>
    </row>
    <row r="123" spans="1:31" ht="30" customHeight="1" thickBot="1" x14ac:dyDescent="0.3">
      <c r="A123" s="293"/>
      <c r="B123" s="178" t="s">
        <v>63</v>
      </c>
      <c r="C123" s="179" t="s">
        <v>64</v>
      </c>
      <c r="D123" s="179" t="s">
        <v>65</v>
      </c>
      <c r="E123" s="179" t="s">
        <v>66</v>
      </c>
      <c r="F123" s="179" t="s">
        <v>67</v>
      </c>
      <c r="G123" s="179" t="s">
        <v>68</v>
      </c>
      <c r="H123" s="180" t="s">
        <v>69</v>
      </c>
      <c r="I123" s="178" t="s">
        <v>63</v>
      </c>
      <c r="J123" s="179" t="s">
        <v>64</v>
      </c>
      <c r="K123" s="179" t="s">
        <v>65</v>
      </c>
      <c r="L123" s="179" t="s">
        <v>66</v>
      </c>
      <c r="M123" s="192" t="s">
        <v>67</v>
      </c>
      <c r="N123" s="192" t="s">
        <v>68</v>
      </c>
      <c r="O123" s="182" t="s">
        <v>69</v>
      </c>
      <c r="P123" s="183" t="s">
        <v>63</v>
      </c>
      <c r="Q123" s="181" t="s">
        <v>64</v>
      </c>
      <c r="R123" s="181" t="s">
        <v>65</v>
      </c>
      <c r="S123" s="181" t="s">
        <v>66</v>
      </c>
      <c r="T123" s="181" t="s">
        <v>67</v>
      </c>
      <c r="U123" s="181" t="s">
        <v>68</v>
      </c>
      <c r="V123" s="182" t="s">
        <v>69</v>
      </c>
      <c r="W123" s="183" t="s">
        <v>63</v>
      </c>
      <c r="X123" s="181" t="s">
        <v>64</v>
      </c>
      <c r="Y123" s="181" t="s">
        <v>65</v>
      </c>
      <c r="Z123" s="181" t="s">
        <v>66</v>
      </c>
      <c r="AA123" s="181" t="s">
        <v>67</v>
      </c>
      <c r="AB123" s="181" t="s">
        <v>68</v>
      </c>
      <c r="AC123" s="193" t="s">
        <v>69</v>
      </c>
      <c r="AD123" s="299"/>
    </row>
    <row r="124" spans="1:31" ht="30" customHeight="1" thickBot="1" x14ac:dyDescent="0.3">
      <c r="A124" s="294"/>
      <c r="B124" s="194">
        <v>21</v>
      </c>
      <c r="C124" s="195">
        <v>22</v>
      </c>
      <c r="D124" s="196">
        <v>23</v>
      </c>
      <c r="E124" s="196">
        <v>24</v>
      </c>
      <c r="F124" s="196">
        <v>25</v>
      </c>
      <c r="G124" s="196">
        <v>26</v>
      </c>
      <c r="H124" s="197">
        <v>27</v>
      </c>
      <c r="I124" s="194">
        <v>28</v>
      </c>
      <c r="J124" s="195">
        <v>29</v>
      </c>
      <c r="K124" s="196">
        <v>30</v>
      </c>
      <c r="L124" s="196">
        <v>31</v>
      </c>
      <c r="M124" s="198">
        <v>1</v>
      </c>
      <c r="N124" s="198">
        <v>2</v>
      </c>
      <c r="O124" s="199">
        <v>3</v>
      </c>
      <c r="P124" s="200">
        <v>4</v>
      </c>
      <c r="Q124" s="201">
        <v>5</v>
      </c>
      <c r="R124" s="202">
        <v>6</v>
      </c>
      <c r="S124" s="202">
        <v>7</v>
      </c>
      <c r="T124" s="202">
        <v>8</v>
      </c>
      <c r="U124" s="203">
        <v>9</v>
      </c>
      <c r="V124" s="204">
        <v>10</v>
      </c>
      <c r="W124" s="200">
        <v>11</v>
      </c>
      <c r="X124" s="201">
        <v>12</v>
      </c>
      <c r="Y124" s="202">
        <v>13</v>
      </c>
      <c r="Z124" s="202">
        <v>14</v>
      </c>
      <c r="AA124" s="202">
        <v>15</v>
      </c>
      <c r="AB124" s="202">
        <v>16</v>
      </c>
      <c r="AC124" s="205">
        <v>17</v>
      </c>
      <c r="AD124" s="300"/>
    </row>
    <row r="125" spans="1:31" ht="30" customHeight="1" x14ac:dyDescent="0.25">
      <c r="A125" s="206" t="s">
        <v>73</v>
      </c>
      <c r="B125" s="207">
        <v>0</v>
      </c>
      <c r="C125" s="208">
        <v>0</v>
      </c>
      <c r="D125" s="214">
        <v>0</v>
      </c>
      <c r="E125" s="214">
        <v>5</v>
      </c>
      <c r="F125" s="214">
        <v>0</v>
      </c>
      <c r="G125" s="214">
        <v>5</v>
      </c>
      <c r="H125" s="214">
        <v>0</v>
      </c>
      <c r="I125" s="207">
        <v>0</v>
      </c>
      <c r="J125" s="208">
        <v>0</v>
      </c>
      <c r="K125" s="214">
        <v>5</v>
      </c>
      <c r="L125" s="214">
        <v>0</v>
      </c>
      <c r="M125" s="214">
        <v>5</v>
      </c>
      <c r="N125" s="214">
        <v>0</v>
      </c>
      <c r="O125" s="214">
        <v>5</v>
      </c>
      <c r="P125" s="207">
        <v>0</v>
      </c>
      <c r="Q125" s="208">
        <v>0</v>
      </c>
      <c r="R125" s="214">
        <v>5</v>
      </c>
      <c r="S125" s="214">
        <v>0</v>
      </c>
      <c r="T125" s="214">
        <v>5</v>
      </c>
      <c r="U125" s="214">
        <v>0</v>
      </c>
      <c r="V125" s="214">
        <v>5</v>
      </c>
      <c r="W125" s="207">
        <v>0</v>
      </c>
      <c r="X125" s="208">
        <v>0</v>
      </c>
      <c r="Y125" s="214">
        <v>5</v>
      </c>
      <c r="Z125" s="214">
        <v>5</v>
      </c>
      <c r="AA125" s="214">
        <v>5</v>
      </c>
      <c r="AB125" s="214">
        <v>5</v>
      </c>
      <c r="AC125" s="209">
        <v>0</v>
      </c>
      <c r="AD125" s="210">
        <f>SUM(B125:AC125)</f>
        <v>60</v>
      </c>
    </row>
    <row r="126" spans="1:31" ht="30" customHeight="1" x14ac:dyDescent="0.25">
      <c r="A126" s="211" t="s">
        <v>74</v>
      </c>
      <c r="B126" s="212">
        <v>0</v>
      </c>
      <c r="C126" s="213">
        <v>0</v>
      </c>
      <c r="D126" s="214">
        <v>5</v>
      </c>
      <c r="E126" s="214">
        <v>0</v>
      </c>
      <c r="F126" s="214">
        <v>5</v>
      </c>
      <c r="G126" s="214">
        <v>0</v>
      </c>
      <c r="H126" s="214">
        <v>5</v>
      </c>
      <c r="I126" s="212">
        <v>5</v>
      </c>
      <c r="J126" s="213">
        <v>5</v>
      </c>
      <c r="K126" s="214">
        <v>0</v>
      </c>
      <c r="L126" s="214">
        <v>5</v>
      </c>
      <c r="M126" s="214">
        <v>0</v>
      </c>
      <c r="N126" s="214">
        <v>5</v>
      </c>
      <c r="O126" s="214">
        <v>0</v>
      </c>
      <c r="P126" s="212">
        <v>5</v>
      </c>
      <c r="Q126" s="213">
        <v>5</v>
      </c>
      <c r="R126" s="214">
        <v>0</v>
      </c>
      <c r="S126" s="214">
        <v>5</v>
      </c>
      <c r="T126" s="214">
        <v>0</v>
      </c>
      <c r="U126" s="214">
        <v>5</v>
      </c>
      <c r="V126" s="214">
        <v>0</v>
      </c>
      <c r="W126" s="215">
        <v>5</v>
      </c>
      <c r="X126" s="213">
        <v>5</v>
      </c>
      <c r="Y126" s="214">
        <v>0</v>
      </c>
      <c r="Z126" s="214">
        <v>5</v>
      </c>
      <c r="AA126" s="214">
        <v>0</v>
      </c>
      <c r="AB126" s="214">
        <v>5</v>
      </c>
      <c r="AC126" s="216">
        <v>0</v>
      </c>
      <c r="AD126" s="217">
        <f>SUM(B126:AC126)</f>
        <v>75</v>
      </c>
    </row>
    <row r="127" spans="1:31" ht="30" customHeight="1" thickBot="1" x14ac:dyDescent="0.3">
      <c r="A127" s="218" t="s">
        <v>75</v>
      </c>
      <c r="B127" s="219">
        <v>0</v>
      </c>
      <c r="C127" s="220">
        <v>0</v>
      </c>
      <c r="D127" s="221">
        <v>0</v>
      </c>
      <c r="E127" s="221">
        <v>0</v>
      </c>
      <c r="F127" s="221">
        <v>5</v>
      </c>
      <c r="G127" s="221">
        <v>0</v>
      </c>
      <c r="H127" s="221">
        <v>0</v>
      </c>
      <c r="I127" s="219">
        <v>0</v>
      </c>
      <c r="J127" s="220">
        <v>0</v>
      </c>
      <c r="K127" s="221">
        <v>0</v>
      </c>
      <c r="L127" s="221">
        <v>5</v>
      </c>
      <c r="M127" s="221">
        <v>5</v>
      </c>
      <c r="N127" s="221">
        <v>5</v>
      </c>
      <c r="O127" s="221">
        <v>0</v>
      </c>
      <c r="P127" s="219">
        <v>0</v>
      </c>
      <c r="Q127" s="220">
        <v>0</v>
      </c>
      <c r="R127" s="221">
        <v>5</v>
      </c>
      <c r="S127" s="221">
        <v>0</v>
      </c>
      <c r="T127" s="221">
        <v>5</v>
      </c>
      <c r="U127" s="221">
        <v>0</v>
      </c>
      <c r="V127" s="221">
        <v>5</v>
      </c>
      <c r="W127" s="219">
        <v>0</v>
      </c>
      <c r="X127" s="220">
        <v>0</v>
      </c>
      <c r="Y127" s="221">
        <v>5</v>
      </c>
      <c r="Z127" s="221">
        <v>0</v>
      </c>
      <c r="AA127" s="221">
        <v>5</v>
      </c>
      <c r="AB127" s="221">
        <v>0</v>
      </c>
      <c r="AC127" s="222">
        <v>0</v>
      </c>
      <c r="AD127" s="223">
        <f t="shared" ref="AD127" si="12">SUM(B127:AC127)</f>
        <v>45</v>
      </c>
    </row>
    <row r="128" spans="1:31" ht="30" customHeight="1" thickBot="1" x14ac:dyDescent="0.3">
      <c r="A128" s="224"/>
      <c r="B128" s="225">
        <f t="shared" ref="B128:AD128" si="13">SUM(B125:B127)</f>
        <v>0</v>
      </c>
      <c r="C128" s="226">
        <f t="shared" si="13"/>
        <v>0</v>
      </c>
      <c r="D128" s="227">
        <f t="shared" si="13"/>
        <v>5</v>
      </c>
      <c r="E128" s="227">
        <f t="shared" si="13"/>
        <v>5</v>
      </c>
      <c r="F128" s="227">
        <f t="shared" si="13"/>
        <v>10</v>
      </c>
      <c r="G128" s="227">
        <f t="shared" si="13"/>
        <v>5</v>
      </c>
      <c r="H128" s="228">
        <f t="shared" si="13"/>
        <v>5</v>
      </c>
      <c r="I128" s="225">
        <f t="shared" si="13"/>
        <v>5</v>
      </c>
      <c r="J128" s="226">
        <f t="shared" si="13"/>
        <v>5</v>
      </c>
      <c r="K128" s="227">
        <f t="shared" si="13"/>
        <v>5</v>
      </c>
      <c r="L128" s="227">
        <f t="shared" si="13"/>
        <v>10</v>
      </c>
      <c r="M128" s="227">
        <f t="shared" si="13"/>
        <v>10</v>
      </c>
      <c r="N128" s="227">
        <f t="shared" si="13"/>
        <v>10</v>
      </c>
      <c r="O128" s="229">
        <f t="shared" si="13"/>
        <v>5</v>
      </c>
      <c r="P128" s="225">
        <f t="shared" si="13"/>
        <v>5</v>
      </c>
      <c r="Q128" s="226">
        <f t="shared" si="13"/>
        <v>5</v>
      </c>
      <c r="R128" s="227">
        <f t="shared" si="13"/>
        <v>10</v>
      </c>
      <c r="S128" s="227">
        <f t="shared" si="13"/>
        <v>5</v>
      </c>
      <c r="T128" s="227">
        <f t="shared" si="13"/>
        <v>10</v>
      </c>
      <c r="U128" s="230">
        <f t="shared" si="13"/>
        <v>5</v>
      </c>
      <c r="V128" s="228">
        <f t="shared" si="13"/>
        <v>10</v>
      </c>
      <c r="W128" s="225">
        <f t="shared" si="13"/>
        <v>5</v>
      </c>
      <c r="X128" s="226">
        <f t="shared" si="13"/>
        <v>5</v>
      </c>
      <c r="Y128" s="227">
        <f t="shared" si="13"/>
        <v>10</v>
      </c>
      <c r="Z128" s="227">
        <f t="shared" si="13"/>
        <v>10</v>
      </c>
      <c r="AA128" s="227">
        <f t="shared" si="13"/>
        <v>10</v>
      </c>
      <c r="AB128" s="227">
        <f t="shared" si="13"/>
        <v>10</v>
      </c>
      <c r="AC128" s="231">
        <f t="shared" si="13"/>
        <v>0</v>
      </c>
      <c r="AD128" s="232">
        <f t="shared" si="13"/>
        <v>180</v>
      </c>
      <c r="AE128" s="187" t="s">
        <v>71</v>
      </c>
    </row>
    <row r="129" spans="1:31" ht="15.75" thickBot="1" x14ac:dyDescent="0.3">
      <c r="A129" s="185"/>
      <c r="B129" s="188"/>
      <c r="C129" s="188"/>
      <c r="D129" s="188"/>
      <c r="E129" s="188"/>
      <c r="F129" s="188"/>
      <c r="G129" s="189"/>
      <c r="H129" s="187"/>
      <c r="I129" s="188"/>
      <c r="J129" s="188"/>
      <c r="K129" s="188"/>
      <c r="L129" s="188"/>
      <c r="M129" s="188"/>
      <c r="N129" s="189"/>
      <c r="O129" s="187"/>
      <c r="P129" s="188"/>
      <c r="Q129" s="188"/>
      <c r="R129" s="188"/>
      <c r="S129" s="188"/>
      <c r="T129" s="188"/>
      <c r="U129" s="189"/>
      <c r="V129" s="187"/>
      <c r="W129" s="188"/>
      <c r="X129" s="188"/>
      <c r="Y129" s="188"/>
      <c r="Z129" s="188"/>
      <c r="AA129" s="188"/>
      <c r="AB129" s="189"/>
      <c r="AC129" s="187"/>
      <c r="AD129" s="235">
        <f>AD128/60</f>
        <v>3</v>
      </c>
      <c r="AE129" s="187" t="s">
        <v>72</v>
      </c>
    </row>
    <row r="130" spans="1:31" x14ac:dyDescent="0.25">
      <c r="A130" s="233"/>
      <c r="B130" s="285" t="s">
        <v>83</v>
      </c>
      <c r="C130" s="286"/>
      <c r="D130" s="286"/>
      <c r="E130" s="286"/>
      <c r="F130" s="286"/>
      <c r="G130" s="286"/>
      <c r="H130" s="287"/>
      <c r="I130" s="285" t="s">
        <v>84</v>
      </c>
      <c r="J130" s="286"/>
      <c r="K130" s="286"/>
      <c r="L130" s="286"/>
      <c r="M130" s="286"/>
      <c r="N130" s="286"/>
      <c r="O130" s="287"/>
      <c r="P130" s="285" t="s">
        <v>85</v>
      </c>
      <c r="Q130" s="286"/>
      <c r="R130" s="286"/>
      <c r="S130" s="286"/>
      <c r="T130" s="286"/>
      <c r="U130" s="286"/>
      <c r="V130" s="287"/>
      <c r="W130" s="285" t="s">
        <v>86</v>
      </c>
      <c r="X130" s="286"/>
      <c r="Y130" s="286"/>
      <c r="Z130" s="286"/>
      <c r="AA130" s="286"/>
      <c r="AB130" s="286"/>
      <c r="AC130" s="287"/>
      <c r="AD130" s="236"/>
      <c r="AE130" s="237"/>
    </row>
    <row r="131" spans="1:31" ht="15.75" thickBot="1" x14ac:dyDescent="0.3">
      <c r="A131" s="234" t="s">
        <v>81</v>
      </c>
      <c r="B131" s="240"/>
      <c r="C131" s="241"/>
      <c r="D131" s="241"/>
      <c r="E131" s="241"/>
      <c r="F131" s="288">
        <v>4320</v>
      </c>
      <c r="G131" s="288"/>
      <c r="H131" s="289"/>
      <c r="I131" s="240"/>
      <c r="J131" s="241"/>
      <c r="K131" s="241"/>
      <c r="L131" s="241"/>
      <c r="M131" s="288">
        <v>7200</v>
      </c>
      <c r="N131" s="288"/>
      <c r="O131" s="289"/>
      <c r="P131" s="240"/>
      <c r="Q131" s="241"/>
      <c r="R131" s="241"/>
      <c r="S131" s="241"/>
      <c r="T131" s="288">
        <v>7200</v>
      </c>
      <c r="U131" s="288"/>
      <c r="V131" s="289"/>
      <c r="W131" s="240"/>
      <c r="X131" s="241"/>
      <c r="Y131" s="241"/>
      <c r="Z131" s="241"/>
      <c r="AA131" s="288">
        <v>7200</v>
      </c>
      <c r="AB131" s="288"/>
      <c r="AC131" s="289"/>
      <c r="AD131" s="238">
        <v>25920</v>
      </c>
      <c r="AE131" s="239" t="s">
        <v>80</v>
      </c>
    </row>
    <row r="132" spans="1:31" x14ac:dyDescent="0.25">
      <c r="A132" s="185"/>
      <c r="B132" s="188"/>
      <c r="C132" s="188"/>
      <c r="D132" s="188"/>
      <c r="E132" s="188"/>
      <c r="F132" s="188"/>
      <c r="G132" s="189"/>
      <c r="H132" s="187"/>
      <c r="I132" s="188"/>
      <c r="J132" s="188"/>
      <c r="K132" s="188"/>
      <c r="L132" s="188"/>
      <c r="M132" s="188"/>
      <c r="N132" s="189"/>
      <c r="O132" s="187"/>
      <c r="P132" s="188"/>
      <c r="Q132" s="188"/>
      <c r="R132" s="188"/>
      <c r="S132" s="188"/>
      <c r="T132" s="188"/>
      <c r="U132" s="189"/>
      <c r="V132" s="187"/>
      <c r="W132" s="188"/>
      <c r="X132" s="188"/>
      <c r="Y132" s="188"/>
      <c r="Z132" s="188"/>
      <c r="AA132" s="188"/>
      <c r="AB132" s="189"/>
      <c r="AC132" s="187"/>
      <c r="AD132" s="191"/>
      <c r="AE132" s="187"/>
    </row>
    <row r="133" spans="1:31" x14ac:dyDescent="0.25">
      <c r="A133" s="185"/>
      <c r="B133" s="188"/>
      <c r="C133" s="188"/>
      <c r="D133" s="188"/>
      <c r="E133" s="188"/>
      <c r="F133" s="188"/>
      <c r="G133" s="189"/>
      <c r="H133" s="187"/>
      <c r="I133" s="188"/>
      <c r="J133" s="188"/>
      <c r="K133" s="188"/>
      <c r="L133" s="188"/>
      <c r="M133" s="188"/>
      <c r="N133" s="189"/>
      <c r="O133" s="187"/>
      <c r="P133" s="188"/>
      <c r="Q133" s="188"/>
      <c r="R133" s="188"/>
      <c r="S133" s="188"/>
      <c r="T133" s="188"/>
      <c r="U133" s="189"/>
      <c r="V133" s="187"/>
      <c r="W133" s="188"/>
      <c r="X133" s="188"/>
      <c r="Y133" s="188"/>
      <c r="Z133" s="188"/>
      <c r="AA133" s="188"/>
      <c r="AB133" s="189"/>
      <c r="AC133" s="187"/>
      <c r="AD133" s="191"/>
      <c r="AE133" s="187"/>
    </row>
  </sheetData>
  <mergeCells count="91">
    <mergeCell ref="A5:AE5"/>
    <mergeCell ref="F17:H17"/>
    <mergeCell ref="M17:O17"/>
    <mergeCell ref="T17:V17"/>
    <mergeCell ref="AA17:AC17"/>
    <mergeCell ref="B8:L8"/>
    <mergeCell ref="M8:AC8"/>
    <mergeCell ref="A8:A10"/>
    <mergeCell ref="AD8:AD10"/>
    <mergeCell ref="B16:H16"/>
    <mergeCell ref="I16:O16"/>
    <mergeCell ref="P16:V16"/>
    <mergeCell ref="W16:AC16"/>
    <mergeCell ref="A24:AE24"/>
    <mergeCell ref="A27:A29"/>
    <mergeCell ref="B27:L27"/>
    <mergeCell ref="M27:AC27"/>
    <mergeCell ref="AD27:AD29"/>
    <mergeCell ref="B35:H35"/>
    <mergeCell ref="I35:O35"/>
    <mergeCell ref="P35:V35"/>
    <mergeCell ref="W35:AC35"/>
    <mergeCell ref="F36:H36"/>
    <mergeCell ref="M36:O36"/>
    <mergeCell ref="T36:V36"/>
    <mergeCell ref="AA36:AC36"/>
    <mergeCell ref="A43:AE43"/>
    <mergeCell ref="A46:A48"/>
    <mergeCell ref="B46:L46"/>
    <mergeCell ref="M46:AC46"/>
    <mergeCell ref="AD46:AD48"/>
    <mergeCell ref="B54:H54"/>
    <mergeCell ref="I54:O54"/>
    <mergeCell ref="P54:V54"/>
    <mergeCell ref="W54:AC54"/>
    <mergeCell ref="F55:H55"/>
    <mergeCell ref="M55:O55"/>
    <mergeCell ref="T55:V55"/>
    <mergeCell ref="AA55:AC55"/>
    <mergeCell ref="A62:AE62"/>
    <mergeCell ref="A65:A67"/>
    <mergeCell ref="B65:L65"/>
    <mergeCell ref="M65:AC65"/>
    <mergeCell ref="AD65:AD67"/>
    <mergeCell ref="B73:H73"/>
    <mergeCell ref="I73:O73"/>
    <mergeCell ref="P73:V73"/>
    <mergeCell ref="W73:AC73"/>
    <mergeCell ref="F74:H74"/>
    <mergeCell ref="M74:O74"/>
    <mergeCell ref="T74:V74"/>
    <mergeCell ref="AA74:AC74"/>
    <mergeCell ref="A81:AE81"/>
    <mergeCell ref="A84:A86"/>
    <mergeCell ref="B84:L84"/>
    <mergeCell ref="M84:AC84"/>
    <mergeCell ref="AD84:AD86"/>
    <mergeCell ref="B92:H92"/>
    <mergeCell ref="I92:O92"/>
    <mergeCell ref="P92:V92"/>
    <mergeCell ref="W92:AC92"/>
    <mergeCell ref="F93:H93"/>
    <mergeCell ref="M93:O93"/>
    <mergeCell ref="T93:V93"/>
    <mergeCell ref="AA93:AC93"/>
    <mergeCell ref="A100:AE100"/>
    <mergeCell ref="A103:A105"/>
    <mergeCell ref="B103:L103"/>
    <mergeCell ref="M103:AC103"/>
    <mergeCell ref="AD103:AD105"/>
    <mergeCell ref="B111:H111"/>
    <mergeCell ref="I111:O111"/>
    <mergeCell ref="P111:V111"/>
    <mergeCell ref="W111:AC111"/>
    <mergeCell ref="F112:H112"/>
    <mergeCell ref="M112:O112"/>
    <mergeCell ref="T112:V112"/>
    <mergeCell ref="AA112:AC112"/>
    <mergeCell ref="A119:AE119"/>
    <mergeCell ref="A122:A124"/>
    <mergeCell ref="B122:L122"/>
    <mergeCell ref="M122:AC122"/>
    <mergeCell ref="AD122:AD124"/>
    <mergeCell ref="B130:H130"/>
    <mergeCell ref="I130:O130"/>
    <mergeCell ref="P130:V130"/>
    <mergeCell ref="W130:AC130"/>
    <mergeCell ref="F131:H131"/>
    <mergeCell ref="M131:O131"/>
    <mergeCell ref="T131:V131"/>
    <mergeCell ref="AA131:AC131"/>
  </mergeCells>
  <pageMargins left="0.27559055118110237" right="0.27559055118110237" top="0.27559055118110237" bottom="0.31496062992125984" header="0.31496062992125984" footer="0.31496062992125984"/>
  <pageSetup paperSize="9" orientation="landscape" r:id="rId1"/>
  <rowBreaks count="6" manualBreakCount="6">
    <brk id="19" max="30" man="1"/>
    <brk id="38" max="30" man="1"/>
    <brk id="57" max="30" man="1"/>
    <brk id="76" max="30" man="1"/>
    <brk id="95" max="30" man="1"/>
    <brk id="114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view="pageBreakPreview" zoomScale="75" zoomScaleNormal="100" zoomScaleSheetLayoutView="75" workbookViewId="0">
      <selection sqref="A1:IV65536"/>
    </sheetView>
  </sheetViews>
  <sheetFormatPr defaultColWidth="9.140625" defaultRowHeight="15" x14ac:dyDescent="0.2"/>
  <cols>
    <col min="1" max="1" width="9.85546875" style="4" bestFit="1" customWidth="1"/>
    <col min="2" max="2" width="6.85546875" style="4" customWidth="1"/>
    <col min="3" max="3" width="8.28515625" style="4" customWidth="1"/>
    <col min="4" max="6" width="6.28515625" style="4" customWidth="1"/>
    <col min="7" max="7" width="4.42578125" style="4" customWidth="1"/>
    <col min="8" max="8" width="7.28515625" style="4" customWidth="1"/>
    <col min="9" max="9" width="6.28515625" style="4" customWidth="1"/>
    <col min="10" max="10" width="7" style="4" customWidth="1"/>
    <col min="11" max="11" width="4.5703125" style="4" customWidth="1"/>
    <col min="12" max="12" width="7.42578125" style="4" customWidth="1"/>
    <col min="13" max="13" width="7" style="4" customWidth="1"/>
    <col min="14" max="14" width="5.7109375" style="4" customWidth="1"/>
    <col min="15" max="15" width="5.140625" style="4" bestFit="1" customWidth="1"/>
    <col min="16" max="18" width="6.85546875" style="4" bestFit="1" customWidth="1"/>
    <col min="19" max="19" width="5.5703125" style="4" customWidth="1"/>
    <col min="20" max="20" width="8.7109375" style="4" customWidth="1"/>
    <col min="21" max="21" width="5.28515625" style="4" customWidth="1"/>
    <col min="22" max="22" width="9" style="4" customWidth="1"/>
    <col min="23" max="23" width="5" style="4" customWidth="1"/>
    <col min="24" max="24" width="9.42578125" style="4" customWidth="1"/>
    <col min="25" max="25" width="8.140625" style="4" customWidth="1"/>
    <col min="26" max="26" width="11.140625" style="4" customWidth="1"/>
    <col min="27" max="27" width="7.5703125" style="5" customWidth="1"/>
    <col min="28" max="28" width="7.85546875" style="5" customWidth="1"/>
    <col min="29" max="29" width="10.5703125" style="5" customWidth="1"/>
    <col min="30" max="30" width="6.28515625" style="5" customWidth="1"/>
    <col min="31" max="16384" width="9.140625" style="5"/>
  </cols>
  <sheetData>
    <row r="1" spans="1:30" s="6" customFormat="1" ht="60.75" customHeight="1" x14ac:dyDescent="0.2">
      <c r="A1" s="253" t="s">
        <v>2</v>
      </c>
      <c r="B1" s="301" t="s">
        <v>3</v>
      </c>
      <c r="C1" s="242" t="s">
        <v>13</v>
      </c>
      <c r="D1" s="243"/>
      <c r="E1" s="243"/>
      <c r="F1" s="243"/>
      <c r="G1" s="242" t="s">
        <v>13</v>
      </c>
      <c r="H1" s="243"/>
      <c r="I1" s="243"/>
      <c r="J1" s="243"/>
      <c r="K1" s="242" t="s">
        <v>13</v>
      </c>
      <c r="L1" s="243"/>
      <c r="M1" s="243"/>
      <c r="N1" s="243"/>
      <c r="O1" s="242" t="s">
        <v>13</v>
      </c>
      <c r="P1" s="243"/>
      <c r="Q1" s="243"/>
      <c r="R1" s="243"/>
      <c r="S1" s="242" t="s">
        <v>19</v>
      </c>
      <c r="T1" s="243"/>
      <c r="U1" s="242" t="s">
        <v>19</v>
      </c>
      <c r="V1" s="243"/>
      <c r="W1" s="242" t="s">
        <v>19</v>
      </c>
      <c r="X1" s="243"/>
      <c r="Y1" s="242" t="s">
        <v>14</v>
      </c>
      <c r="Z1" s="243"/>
      <c r="AA1" s="310" t="s">
        <v>54</v>
      </c>
      <c r="AB1" s="313" t="s">
        <v>55</v>
      </c>
      <c r="AC1" s="307" t="s">
        <v>53</v>
      </c>
      <c r="AD1" s="305" t="s">
        <v>56</v>
      </c>
    </row>
    <row r="2" spans="1:30" s="6" customFormat="1" ht="44.25" customHeight="1" x14ac:dyDescent="0.2">
      <c r="A2" s="254"/>
      <c r="B2" s="302"/>
      <c r="C2" s="304" t="s">
        <v>58</v>
      </c>
      <c r="D2" s="304"/>
      <c r="E2" s="304"/>
      <c r="F2" s="304"/>
      <c r="G2" s="245" t="s">
        <v>57</v>
      </c>
      <c r="H2" s="248"/>
      <c r="I2" s="248"/>
      <c r="J2" s="248"/>
      <c r="K2" s="245" t="s">
        <v>59</v>
      </c>
      <c r="L2" s="248"/>
      <c r="M2" s="248"/>
      <c r="N2" s="248"/>
      <c r="O2" s="245" t="s">
        <v>60</v>
      </c>
      <c r="P2" s="248"/>
      <c r="Q2" s="248"/>
      <c r="R2" s="248"/>
      <c r="S2" s="245" t="s">
        <v>57</v>
      </c>
      <c r="T2" s="248"/>
      <c r="U2" s="245" t="s">
        <v>59</v>
      </c>
      <c r="V2" s="248"/>
      <c r="W2" s="245" t="s">
        <v>57</v>
      </c>
      <c r="X2" s="248"/>
      <c r="Y2" s="245" t="s">
        <v>59</v>
      </c>
      <c r="Z2" s="248"/>
      <c r="AA2" s="311"/>
      <c r="AB2" s="314"/>
      <c r="AC2" s="308"/>
      <c r="AD2" s="305"/>
    </row>
    <row r="3" spans="1:30" s="6" customFormat="1" ht="161.25" customHeight="1" thickBot="1" x14ac:dyDescent="0.25">
      <c r="A3" s="255"/>
      <c r="B3" s="303"/>
      <c r="C3" s="156" t="s">
        <v>55</v>
      </c>
      <c r="D3" s="85" t="s">
        <v>53</v>
      </c>
      <c r="E3" s="45" t="s">
        <v>54</v>
      </c>
      <c r="F3" s="48" t="s">
        <v>56</v>
      </c>
      <c r="G3" s="24" t="s">
        <v>12</v>
      </c>
      <c r="H3" s="85" t="s">
        <v>53</v>
      </c>
      <c r="I3" s="45" t="s">
        <v>54</v>
      </c>
      <c r="J3" s="48" t="s">
        <v>56</v>
      </c>
      <c r="K3" s="24" t="s">
        <v>12</v>
      </c>
      <c r="L3" s="85" t="s">
        <v>53</v>
      </c>
      <c r="M3" s="45" t="s">
        <v>54</v>
      </c>
      <c r="N3" s="48" t="s">
        <v>56</v>
      </c>
      <c r="O3" s="24" t="s">
        <v>12</v>
      </c>
      <c r="P3" s="85" t="s">
        <v>53</v>
      </c>
      <c r="Q3" s="45" t="s">
        <v>54</v>
      </c>
      <c r="R3" s="48" t="s">
        <v>56</v>
      </c>
      <c r="S3" s="24" t="s">
        <v>34</v>
      </c>
      <c r="T3" s="48" t="s">
        <v>56</v>
      </c>
      <c r="U3" s="24" t="s">
        <v>12</v>
      </c>
      <c r="V3" s="48" t="s">
        <v>56</v>
      </c>
      <c r="W3" s="26" t="s">
        <v>12</v>
      </c>
      <c r="X3" s="48" t="s">
        <v>56</v>
      </c>
      <c r="Y3" s="24" t="s">
        <v>12</v>
      </c>
      <c r="Z3" s="48" t="s">
        <v>56</v>
      </c>
      <c r="AA3" s="312"/>
      <c r="AB3" s="315"/>
      <c r="AC3" s="309"/>
      <c r="AD3" s="306"/>
    </row>
    <row r="4" spans="1:30" s="7" customFormat="1" ht="21" customHeight="1" thickBot="1" x14ac:dyDescent="0.3">
      <c r="A4" s="125">
        <v>43148</v>
      </c>
      <c r="B4" s="126" t="s">
        <v>11</v>
      </c>
      <c r="C4" s="128"/>
      <c r="D4" s="128"/>
      <c r="E4" s="128"/>
      <c r="F4" s="128"/>
      <c r="G4" s="127"/>
      <c r="H4" s="128"/>
      <c r="I4" s="128"/>
      <c r="J4" s="128"/>
      <c r="K4" s="127"/>
      <c r="L4" s="128"/>
      <c r="M4" s="128"/>
      <c r="N4" s="128"/>
      <c r="O4" s="127"/>
      <c r="P4" s="129"/>
      <c r="Q4" s="128"/>
      <c r="R4" s="128"/>
      <c r="S4" s="159"/>
      <c r="T4" s="160">
        <v>10</v>
      </c>
      <c r="U4" s="159"/>
      <c r="V4" s="160">
        <v>10</v>
      </c>
      <c r="W4" s="159"/>
      <c r="X4" s="160">
        <v>10</v>
      </c>
      <c r="Y4" s="159"/>
      <c r="Z4" s="160">
        <v>10</v>
      </c>
      <c r="AA4" s="162">
        <f>SUM(E4+I4+M4+Q4)</f>
        <v>0</v>
      </c>
      <c r="AB4" s="162">
        <f>C4</f>
        <v>0</v>
      </c>
      <c r="AC4" s="162">
        <f>SUM(D4+H4+L4+P4)</f>
        <v>0</v>
      </c>
      <c r="AD4" s="134">
        <f>SUM(F4+J4+N4+R4+T4+V4+X4+Z4)</f>
        <v>40</v>
      </c>
    </row>
    <row r="5" spans="1:30" s="8" customFormat="1" ht="20.25" customHeight="1" thickBot="1" x14ac:dyDescent="0.3">
      <c r="A5" s="125">
        <v>43149</v>
      </c>
      <c r="B5" s="126" t="s">
        <v>5</v>
      </c>
      <c r="C5" s="131"/>
      <c r="D5" s="131"/>
      <c r="E5" s="131"/>
      <c r="F5" s="131"/>
      <c r="G5" s="130"/>
      <c r="H5" s="131"/>
      <c r="I5" s="131"/>
      <c r="J5" s="131"/>
      <c r="K5" s="130"/>
      <c r="L5" s="131"/>
      <c r="M5" s="131"/>
      <c r="N5" s="131"/>
      <c r="O5" s="130"/>
      <c r="P5" s="132"/>
      <c r="Q5" s="131"/>
      <c r="R5" s="131"/>
      <c r="S5" s="133"/>
      <c r="T5" s="134">
        <v>10</v>
      </c>
      <c r="U5" s="133"/>
      <c r="V5" s="134">
        <v>10</v>
      </c>
      <c r="W5" s="161"/>
      <c r="X5" s="134">
        <v>10</v>
      </c>
      <c r="Y5" s="133"/>
      <c r="Z5" s="134">
        <v>10</v>
      </c>
      <c r="AA5" s="162">
        <f t="shared" ref="AA5:AA31" si="0">SUM(E5+I5+M5+Q5)</f>
        <v>0</v>
      </c>
      <c r="AB5" s="162">
        <f t="shared" ref="AB5:AB31" si="1">C5</f>
        <v>0</v>
      </c>
      <c r="AC5" s="162">
        <f t="shared" ref="AC5:AC31" si="2">SUM(D5+H5+L5+P5)</f>
        <v>0</v>
      </c>
      <c r="AD5" s="134">
        <f t="shared" ref="AD5:AD31" si="3">SUM(F5+J5+N5+R5+T5+V5+X5+Z5)</f>
        <v>40</v>
      </c>
    </row>
    <row r="6" spans="1:30" s="8" customFormat="1" ht="16.5" thickBot="1" x14ac:dyDescent="0.3">
      <c r="A6" s="123">
        <v>43150</v>
      </c>
      <c r="B6" s="124" t="s">
        <v>6</v>
      </c>
      <c r="C6" s="155"/>
      <c r="D6" s="38">
        <v>3</v>
      </c>
      <c r="E6" s="43">
        <v>2</v>
      </c>
      <c r="F6" s="40">
        <v>10</v>
      </c>
      <c r="G6" s="1"/>
      <c r="H6" s="38">
        <v>2.5</v>
      </c>
      <c r="I6" s="43">
        <v>1</v>
      </c>
      <c r="J6" s="40">
        <v>1</v>
      </c>
      <c r="K6" s="1"/>
      <c r="L6" s="38">
        <v>2.5</v>
      </c>
      <c r="M6" s="43">
        <v>1</v>
      </c>
      <c r="N6" s="40">
        <v>1</v>
      </c>
      <c r="O6" s="1"/>
      <c r="P6" s="38">
        <v>2.5</v>
      </c>
      <c r="Q6" s="43">
        <v>1</v>
      </c>
      <c r="R6" s="40">
        <v>1</v>
      </c>
      <c r="S6" s="1"/>
      <c r="T6" s="40"/>
      <c r="U6" s="1"/>
      <c r="V6" s="40"/>
      <c r="W6" s="1"/>
      <c r="X6" s="40"/>
      <c r="Y6" s="1"/>
      <c r="Z6" s="40"/>
      <c r="AA6" s="166">
        <f t="shared" si="0"/>
        <v>5</v>
      </c>
      <c r="AB6" s="157">
        <f t="shared" si="1"/>
        <v>0</v>
      </c>
      <c r="AC6" s="77">
        <f t="shared" si="2"/>
        <v>10.5</v>
      </c>
      <c r="AD6" s="167">
        <f t="shared" si="3"/>
        <v>13</v>
      </c>
    </row>
    <row r="7" spans="1:30" s="8" customFormat="1" ht="16.5" thickBot="1" x14ac:dyDescent="0.3">
      <c r="A7" s="123">
        <v>43151</v>
      </c>
      <c r="B7" s="124" t="s">
        <v>7</v>
      </c>
      <c r="C7" s="155">
        <v>25.5</v>
      </c>
      <c r="D7" s="155"/>
      <c r="E7" s="155"/>
      <c r="F7" s="155"/>
      <c r="G7" s="1"/>
      <c r="H7" s="38">
        <v>2.5</v>
      </c>
      <c r="I7" s="43">
        <v>1</v>
      </c>
      <c r="J7" s="40">
        <v>1</v>
      </c>
      <c r="K7" s="1"/>
      <c r="L7" s="38">
        <v>2.5</v>
      </c>
      <c r="M7" s="43">
        <v>1</v>
      </c>
      <c r="N7" s="40">
        <v>1</v>
      </c>
      <c r="O7" s="1"/>
      <c r="P7" s="38">
        <v>2.5</v>
      </c>
      <c r="Q7" s="43">
        <v>1</v>
      </c>
      <c r="R7" s="40">
        <v>1</v>
      </c>
      <c r="S7" s="1"/>
      <c r="T7" s="40"/>
      <c r="U7" s="1"/>
      <c r="V7" s="40"/>
      <c r="W7" s="1"/>
      <c r="X7" s="40"/>
      <c r="Y7" s="1"/>
      <c r="Z7" s="40"/>
      <c r="AA7" s="166">
        <f t="shared" si="0"/>
        <v>3</v>
      </c>
      <c r="AB7" s="157">
        <f t="shared" si="1"/>
        <v>25.5</v>
      </c>
      <c r="AC7" s="77">
        <f t="shared" si="2"/>
        <v>7.5</v>
      </c>
      <c r="AD7" s="167">
        <f t="shared" si="3"/>
        <v>3</v>
      </c>
    </row>
    <row r="8" spans="1:30" s="8" customFormat="1" ht="16.5" thickBot="1" x14ac:dyDescent="0.3">
      <c r="A8" s="123">
        <v>43152</v>
      </c>
      <c r="B8" s="124" t="s">
        <v>8</v>
      </c>
      <c r="C8" s="155">
        <v>25.5</v>
      </c>
      <c r="D8" s="155"/>
      <c r="E8" s="155"/>
      <c r="F8" s="155"/>
      <c r="G8" s="1"/>
      <c r="H8" s="38">
        <v>2.5</v>
      </c>
      <c r="I8" s="43">
        <v>1</v>
      </c>
      <c r="J8" s="40">
        <v>1</v>
      </c>
      <c r="K8" s="1"/>
      <c r="L8" s="38">
        <v>2.5</v>
      </c>
      <c r="M8" s="43">
        <v>1</v>
      </c>
      <c r="N8" s="40">
        <v>1</v>
      </c>
      <c r="O8" s="1"/>
      <c r="P8" s="38">
        <v>3</v>
      </c>
      <c r="Q8" s="43">
        <v>1</v>
      </c>
      <c r="R8" s="40">
        <v>1</v>
      </c>
      <c r="S8" s="1"/>
      <c r="T8" s="40"/>
      <c r="U8" s="1"/>
      <c r="V8" s="40"/>
      <c r="W8" s="1"/>
      <c r="X8" s="40"/>
      <c r="Y8" s="1"/>
      <c r="Z8" s="40"/>
      <c r="AA8" s="166">
        <f t="shared" si="0"/>
        <v>3</v>
      </c>
      <c r="AB8" s="157">
        <f t="shared" si="1"/>
        <v>25.5</v>
      </c>
      <c r="AC8" s="77">
        <f t="shared" si="2"/>
        <v>8</v>
      </c>
      <c r="AD8" s="167">
        <f t="shared" si="3"/>
        <v>3</v>
      </c>
    </row>
    <row r="9" spans="1:30" s="9" customFormat="1" ht="16.5" thickBot="1" x14ac:dyDescent="0.3">
      <c r="A9" s="123">
        <v>43153</v>
      </c>
      <c r="B9" s="124" t="s">
        <v>9</v>
      </c>
      <c r="C9" s="155">
        <v>25.5</v>
      </c>
      <c r="D9" s="155"/>
      <c r="E9" s="155"/>
      <c r="F9" s="155"/>
      <c r="G9" s="1"/>
      <c r="H9" s="38">
        <v>3</v>
      </c>
      <c r="I9" s="43">
        <v>1</v>
      </c>
      <c r="J9" s="40">
        <v>1</v>
      </c>
      <c r="K9" s="1"/>
      <c r="L9" s="38">
        <v>3</v>
      </c>
      <c r="M9" s="43">
        <v>1</v>
      </c>
      <c r="N9" s="40">
        <v>1</v>
      </c>
      <c r="O9" s="1"/>
      <c r="P9" s="38">
        <v>3</v>
      </c>
      <c r="Q9" s="43">
        <v>1</v>
      </c>
      <c r="R9" s="40">
        <v>1</v>
      </c>
      <c r="S9" s="1"/>
      <c r="T9" s="40"/>
      <c r="U9" s="1"/>
      <c r="V9" s="40"/>
      <c r="W9" s="1"/>
      <c r="X9" s="40"/>
      <c r="Y9" s="1"/>
      <c r="Z9" s="40"/>
      <c r="AA9" s="166">
        <f t="shared" si="0"/>
        <v>3</v>
      </c>
      <c r="AB9" s="157">
        <f t="shared" si="1"/>
        <v>25.5</v>
      </c>
      <c r="AC9" s="77">
        <f t="shared" si="2"/>
        <v>9</v>
      </c>
      <c r="AD9" s="167">
        <f t="shared" si="3"/>
        <v>3</v>
      </c>
    </row>
    <row r="10" spans="1:30" s="7" customFormat="1" ht="16.5" thickBot="1" x14ac:dyDescent="0.3">
      <c r="A10" s="125">
        <v>43154</v>
      </c>
      <c r="B10" s="126" t="s">
        <v>10</v>
      </c>
      <c r="C10" s="134"/>
      <c r="D10" s="134"/>
      <c r="E10" s="134"/>
      <c r="F10" s="134"/>
      <c r="G10" s="133"/>
      <c r="H10" s="134"/>
      <c r="I10" s="134"/>
      <c r="J10" s="134"/>
      <c r="K10" s="133"/>
      <c r="L10" s="134"/>
      <c r="M10" s="134"/>
      <c r="N10" s="134"/>
      <c r="O10" s="133"/>
      <c r="P10" s="134"/>
      <c r="Q10" s="134"/>
      <c r="R10" s="134"/>
      <c r="S10" s="133"/>
      <c r="T10" s="134"/>
      <c r="U10" s="133"/>
      <c r="V10" s="134"/>
      <c r="W10" s="133"/>
      <c r="X10" s="134"/>
      <c r="Y10" s="133"/>
      <c r="Z10" s="134"/>
      <c r="AA10" s="162">
        <f t="shared" si="0"/>
        <v>0</v>
      </c>
      <c r="AB10" s="162">
        <f t="shared" si="1"/>
        <v>0</v>
      </c>
      <c r="AC10" s="162">
        <f t="shared" si="2"/>
        <v>0</v>
      </c>
      <c r="AD10" s="134">
        <f t="shared" si="3"/>
        <v>0</v>
      </c>
    </row>
    <row r="11" spans="1:30" s="7" customFormat="1" ht="16.5" thickBot="1" x14ac:dyDescent="0.3">
      <c r="A11" s="125">
        <v>43155</v>
      </c>
      <c r="B11" s="126" t="s">
        <v>11</v>
      </c>
      <c r="C11" s="137"/>
      <c r="D11" s="137"/>
      <c r="E11" s="137"/>
      <c r="F11" s="137"/>
      <c r="G11" s="136"/>
      <c r="H11" s="137"/>
      <c r="I11" s="137"/>
      <c r="J11" s="137"/>
      <c r="K11" s="136"/>
      <c r="L11" s="137"/>
      <c r="M11" s="137"/>
      <c r="N11" s="137"/>
      <c r="O11" s="136"/>
      <c r="P11" s="137"/>
      <c r="Q11" s="137"/>
      <c r="R11" s="137"/>
      <c r="S11" s="133"/>
      <c r="T11" s="134">
        <v>10</v>
      </c>
      <c r="U11" s="133"/>
      <c r="V11" s="134">
        <v>10</v>
      </c>
      <c r="W11" s="133"/>
      <c r="X11" s="134">
        <v>10</v>
      </c>
      <c r="Y11" s="133"/>
      <c r="Z11" s="134">
        <v>10</v>
      </c>
      <c r="AA11" s="162">
        <f t="shared" si="0"/>
        <v>0</v>
      </c>
      <c r="AB11" s="162">
        <f t="shared" si="1"/>
        <v>0</v>
      </c>
      <c r="AC11" s="162">
        <f t="shared" si="2"/>
        <v>0</v>
      </c>
      <c r="AD11" s="134">
        <f t="shared" si="3"/>
        <v>40</v>
      </c>
    </row>
    <row r="12" spans="1:30" s="8" customFormat="1" ht="16.5" thickBot="1" x14ac:dyDescent="0.3">
      <c r="A12" s="125">
        <v>43156</v>
      </c>
      <c r="B12" s="126" t="s">
        <v>5</v>
      </c>
      <c r="C12" s="137"/>
      <c r="D12" s="137"/>
      <c r="E12" s="137"/>
      <c r="F12" s="137"/>
      <c r="G12" s="136"/>
      <c r="H12" s="137"/>
      <c r="I12" s="137"/>
      <c r="J12" s="137"/>
      <c r="K12" s="136"/>
      <c r="L12" s="137"/>
      <c r="M12" s="137"/>
      <c r="N12" s="137"/>
      <c r="O12" s="136"/>
      <c r="P12" s="137"/>
      <c r="Q12" s="137"/>
      <c r="R12" s="137"/>
      <c r="S12" s="133"/>
      <c r="T12" s="134">
        <v>10</v>
      </c>
      <c r="U12" s="133"/>
      <c r="V12" s="134">
        <v>10</v>
      </c>
      <c r="W12" s="133"/>
      <c r="X12" s="134">
        <v>10</v>
      </c>
      <c r="Y12" s="133"/>
      <c r="Z12" s="134">
        <v>10</v>
      </c>
      <c r="AA12" s="162">
        <f t="shared" si="0"/>
        <v>0</v>
      </c>
      <c r="AB12" s="162">
        <f t="shared" si="1"/>
        <v>0</v>
      </c>
      <c r="AC12" s="162">
        <f t="shared" si="2"/>
        <v>0</v>
      </c>
      <c r="AD12" s="134">
        <f t="shared" si="3"/>
        <v>40</v>
      </c>
    </row>
    <row r="13" spans="1:30" s="8" customFormat="1" ht="16.5" thickBot="1" x14ac:dyDescent="0.3">
      <c r="A13" s="123">
        <v>43157</v>
      </c>
      <c r="B13" s="124" t="s">
        <v>6</v>
      </c>
      <c r="C13" s="155">
        <v>25.5</v>
      </c>
      <c r="D13" s="155"/>
      <c r="E13" s="155"/>
      <c r="F13" s="155"/>
      <c r="G13" s="1"/>
      <c r="H13" s="38">
        <v>3</v>
      </c>
      <c r="I13" s="43">
        <v>1</v>
      </c>
      <c r="J13" s="40">
        <v>1</v>
      </c>
      <c r="K13" s="1"/>
      <c r="L13" s="38">
        <v>3</v>
      </c>
      <c r="M13" s="43">
        <v>1</v>
      </c>
      <c r="N13" s="40">
        <v>1</v>
      </c>
      <c r="O13" s="1"/>
      <c r="P13" s="38">
        <v>3</v>
      </c>
      <c r="Q13" s="43">
        <v>1</v>
      </c>
      <c r="R13" s="40">
        <v>1</v>
      </c>
      <c r="S13" s="1"/>
      <c r="T13" s="40"/>
      <c r="U13" s="1"/>
      <c r="V13" s="40"/>
      <c r="W13" s="1"/>
      <c r="X13" s="40"/>
      <c r="Y13" s="1"/>
      <c r="Z13" s="40"/>
      <c r="AA13" s="166">
        <f t="shared" si="0"/>
        <v>3</v>
      </c>
      <c r="AB13" s="157">
        <f t="shared" si="1"/>
        <v>25.5</v>
      </c>
      <c r="AC13" s="77">
        <f t="shared" si="2"/>
        <v>9</v>
      </c>
      <c r="AD13" s="167">
        <f t="shared" si="3"/>
        <v>3</v>
      </c>
    </row>
    <row r="14" spans="1:30" s="8" customFormat="1" ht="16.5" thickBot="1" x14ac:dyDescent="0.3">
      <c r="A14" s="123">
        <v>43158</v>
      </c>
      <c r="B14" s="124" t="s">
        <v>7</v>
      </c>
      <c r="C14" s="155">
        <v>25.5</v>
      </c>
      <c r="D14" s="155"/>
      <c r="E14" s="155"/>
      <c r="F14" s="155"/>
      <c r="G14" s="1"/>
      <c r="H14" s="38">
        <v>3</v>
      </c>
      <c r="I14" s="43">
        <v>1</v>
      </c>
      <c r="J14" s="40">
        <v>1</v>
      </c>
      <c r="K14" s="1"/>
      <c r="L14" s="38">
        <v>3</v>
      </c>
      <c r="M14" s="43">
        <v>1</v>
      </c>
      <c r="N14" s="40">
        <v>1</v>
      </c>
      <c r="O14" s="1"/>
      <c r="P14" s="38">
        <v>3</v>
      </c>
      <c r="Q14" s="43">
        <v>1</v>
      </c>
      <c r="R14" s="40">
        <v>1</v>
      </c>
      <c r="S14" s="1"/>
      <c r="T14" s="40"/>
      <c r="U14" s="1"/>
      <c r="V14" s="40"/>
      <c r="W14" s="1"/>
      <c r="X14" s="40"/>
      <c r="Y14" s="1"/>
      <c r="Z14" s="40"/>
      <c r="AA14" s="166">
        <f t="shared" si="0"/>
        <v>3</v>
      </c>
      <c r="AB14" s="157">
        <f t="shared" si="1"/>
        <v>25.5</v>
      </c>
      <c r="AC14" s="77">
        <f t="shared" si="2"/>
        <v>9</v>
      </c>
      <c r="AD14" s="167">
        <f t="shared" si="3"/>
        <v>3</v>
      </c>
    </row>
    <row r="15" spans="1:30" s="8" customFormat="1" ht="16.5" thickBot="1" x14ac:dyDescent="0.3">
      <c r="A15" s="123">
        <v>43159</v>
      </c>
      <c r="B15" s="124" t="s">
        <v>8</v>
      </c>
      <c r="C15" s="155">
        <v>25.5</v>
      </c>
      <c r="D15" s="155"/>
      <c r="E15" s="155"/>
      <c r="F15" s="155"/>
      <c r="G15" s="1"/>
      <c r="H15" s="38">
        <v>3</v>
      </c>
      <c r="I15" s="43">
        <v>1</v>
      </c>
      <c r="J15" s="40">
        <v>1</v>
      </c>
      <c r="K15" s="1"/>
      <c r="L15" s="38">
        <v>3</v>
      </c>
      <c r="M15" s="43">
        <v>1</v>
      </c>
      <c r="N15" s="40">
        <v>1</v>
      </c>
      <c r="O15" s="1"/>
      <c r="P15" s="38">
        <v>3</v>
      </c>
      <c r="Q15" s="43">
        <v>1</v>
      </c>
      <c r="R15" s="40">
        <v>1</v>
      </c>
      <c r="S15" s="1"/>
      <c r="T15" s="40"/>
      <c r="U15" s="1"/>
      <c r="V15" s="40"/>
      <c r="W15" s="1"/>
      <c r="X15" s="40"/>
      <c r="Y15" s="1"/>
      <c r="Z15" s="40"/>
      <c r="AA15" s="166">
        <f t="shared" si="0"/>
        <v>3</v>
      </c>
      <c r="AB15" s="157">
        <f t="shared" si="1"/>
        <v>25.5</v>
      </c>
      <c r="AC15" s="77">
        <f t="shared" si="2"/>
        <v>9</v>
      </c>
      <c r="AD15" s="167">
        <f t="shared" si="3"/>
        <v>3</v>
      </c>
    </row>
    <row r="16" spans="1:30" s="8" customFormat="1" ht="16.5" thickBot="1" x14ac:dyDescent="0.3">
      <c r="A16" s="123">
        <v>43160</v>
      </c>
      <c r="B16" s="124" t="s">
        <v>9</v>
      </c>
      <c r="C16" s="155">
        <v>25.5</v>
      </c>
      <c r="D16" s="155"/>
      <c r="E16" s="155"/>
      <c r="F16" s="155"/>
      <c r="G16" s="1"/>
      <c r="H16" s="38">
        <v>3</v>
      </c>
      <c r="I16" s="43">
        <v>1</v>
      </c>
      <c r="J16" s="40">
        <v>2</v>
      </c>
      <c r="K16" s="1"/>
      <c r="L16" s="38">
        <v>3</v>
      </c>
      <c r="M16" s="43">
        <v>1</v>
      </c>
      <c r="N16" s="40">
        <v>2</v>
      </c>
      <c r="O16" s="1"/>
      <c r="P16" s="38">
        <v>3</v>
      </c>
      <c r="Q16" s="43">
        <v>1</v>
      </c>
      <c r="R16" s="40">
        <v>2</v>
      </c>
      <c r="S16" s="1"/>
      <c r="T16" s="40"/>
      <c r="U16" s="1"/>
      <c r="V16" s="40"/>
      <c r="W16" s="1"/>
      <c r="X16" s="40"/>
      <c r="Y16" s="1"/>
      <c r="Z16" s="40"/>
      <c r="AA16" s="166">
        <f t="shared" si="0"/>
        <v>3</v>
      </c>
      <c r="AB16" s="157">
        <f t="shared" si="1"/>
        <v>25.5</v>
      </c>
      <c r="AC16" s="77">
        <f t="shared" si="2"/>
        <v>9</v>
      </c>
      <c r="AD16" s="167">
        <f t="shared" si="3"/>
        <v>6</v>
      </c>
    </row>
    <row r="17" spans="1:30" s="7" customFormat="1" ht="16.5" thickBot="1" x14ac:dyDescent="0.3">
      <c r="A17" s="123">
        <v>43161</v>
      </c>
      <c r="B17" s="124" t="s">
        <v>10</v>
      </c>
      <c r="C17" s="155">
        <v>25.5</v>
      </c>
      <c r="D17" s="155"/>
      <c r="E17" s="155"/>
      <c r="F17" s="155"/>
      <c r="G17" s="1"/>
      <c r="H17" s="38">
        <v>3</v>
      </c>
      <c r="I17" s="43">
        <v>1</v>
      </c>
      <c r="J17" s="40">
        <v>2</v>
      </c>
      <c r="K17" s="1"/>
      <c r="L17" s="38">
        <v>3</v>
      </c>
      <c r="M17" s="43">
        <v>1</v>
      </c>
      <c r="N17" s="40">
        <v>2</v>
      </c>
      <c r="O17" s="1"/>
      <c r="P17" s="38">
        <v>3</v>
      </c>
      <c r="Q17" s="43">
        <v>1</v>
      </c>
      <c r="R17" s="40">
        <v>2</v>
      </c>
      <c r="S17" s="1"/>
      <c r="T17" s="40"/>
      <c r="U17" s="1"/>
      <c r="V17" s="40"/>
      <c r="W17" s="1"/>
      <c r="X17" s="40"/>
      <c r="Y17" s="1"/>
      <c r="Z17" s="40"/>
      <c r="AA17" s="166">
        <f t="shared" si="0"/>
        <v>3</v>
      </c>
      <c r="AB17" s="157">
        <f t="shared" si="1"/>
        <v>25.5</v>
      </c>
      <c r="AC17" s="77">
        <f t="shared" si="2"/>
        <v>9</v>
      </c>
      <c r="AD17" s="167">
        <f t="shared" si="3"/>
        <v>6</v>
      </c>
    </row>
    <row r="18" spans="1:30" s="7" customFormat="1" ht="16.5" thickBot="1" x14ac:dyDescent="0.3">
      <c r="A18" s="125">
        <v>43162</v>
      </c>
      <c r="B18" s="126" t="s">
        <v>11</v>
      </c>
      <c r="C18" s="137"/>
      <c r="D18" s="137"/>
      <c r="E18" s="137"/>
      <c r="F18" s="137"/>
      <c r="G18" s="136"/>
      <c r="H18" s="137"/>
      <c r="I18" s="137"/>
      <c r="J18" s="137"/>
      <c r="K18" s="136"/>
      <c r="L18" s="137"/>
      <c r="M18" s="137"/>
      <c r="N18" s="137"/>
      <c r="O18" s="136"/>
      <c r="P18" s="137"/>
      <c r="Q18" s="137"/>
      <c r="R18" s="137"/>
      <c r="S18" s="133"/>
      <c r="T18" s="134">
        <v>10</v>
      </c>
      <c r="U18" s="133"/>
      <c r="V18" s="134">
        <v>10</v>
      </c>
      <c r="W18" s="133"/>
      <c r="X18" s="134">
        <v>10</v>
      </c>
      <c r="Y18" s="133"/>
      <c r="Z18" s="134">
        <v>10</v>
      </c>
      <c r="AA18" s="162">
        <f t="shared" si="0"/>
        <v>0</v>
      </c>
      <c r="AB18" s="162">
        <f t="shared" si="1"/>
        <v>0</v>
      </c>
      <c r="AC18" s="162">
        <f t="shared" si="2"/>
        <v>0</v>
      </c>
      <c r="AD18" s="134">
        <f t="shared" si="3"/>
        <v>40</v>
      </c>
    </row>
    <row r="19" spans="1:30" s="8" customFormat="1" ht="16.5" thickBot="1" x14ac:dyDescent="0.3">
      <c r="A19" s="125">
        <v>43163</v>
      </c>
      <c r="B19" s="126" t="s">
        <v>5</v>
      </c>
      <c r="C19" s="137"/>
      <c r="D19" s="137"/>
      <c r="E19" s="137"/>
      <c r="F19" s="137"/>
      <c r="G19" s="136"/>
      <c r="H19" s="137"/>
      <c r="I19" s="137"/>
      <c r="J19" s="137"/>
      <c r="K19" s="136"/>
      <c r="L19" s="137"/>
      <c r="M19" s="137"/>
      <c r="N19" s="137"/>
      <c r="O19" s="136"/>
      <c r="P19" s="137"/>
      <c r="Q19" s="137"/>
      <c r="R19" s="137"/>
      <c r="S19" s="133"/>
      <c r="T19" s="134">
        <v>10</v>
      </c>
      <c r="U19" s="133"/>
      <c r="V19" s="134">
        <v>10</v>
      </c>
      <c r="W19" s="133"/>
      <c r="X19" s="134">
        <v>10</v>
      </c>
      <c r="Y19" s="133"/>
      <c r="Z19" s="134">
        <v>10</v>
      </c>
      <c r="AA19" s="162">
        <f t="shared" si="0"/>
        <v>0</v>
      </c>
      <c r="AB19" s="162">
        <f t="shared" si="1"/>
        <v>0</v>
      </c>
      <c r="AC19" s="162">
        <f t="shared" si="2"/>
        <v>0</v>
      </c>
      <c r="AD19" s="134">
        <f t="shared" si="3"/>
        <v>40</v>
      </c>
    </row>
    <row r="20" spans="1:30" s="8" customFormat="1" ht="16.5" thickBot="1" x14ac:dyDescent="0.3">
      <c r="A20" s="123">
        <v>43164</v>
      </c>
      <c r="B20" s="124" t="s">
        <v>6</v>
      </c>
      <c r="C20" s="155">
        <v>25.5</v>
      </c>
      <c r="D20" s="155"/>
      <c r="E20" s="155"/>
      <c r="F20" s="155"/>
      <c r="G20" s="1"/>
      <c r="H20" s="38">
        <v>3</v>
      </c>
      <c r="I20" s="43">
        <v>1</v>
      </c>
      <c r="J20" s="40">
        <v>3</v>
      </c>
      <c r="K20" s="1"/>
      <c r="L20" s="38">
        <v>3</v>
      </c>
      <c r="M20" s="43">
        <v>1</v>
      </c>
      <c r="N20" s="40">
        <v>3</v>
      </c>
      <c r="O20" s="1"/>
      <c r="P20" s="38">
        <v>3</v>
      </c>
      <c r="Q20" s="43">
        <v>1</v>
      </c>
      <c r="R20" s="40">
        <v>3</v>
      </c>
      <c r="S20" s="1"/>
      <c r="T20" s="40"/>
      <c r="U20" s="1"/>
      <c r="V20" s="40"/>
      <c r="W20" s="1"/>
      <c r="X20" s="40"/>
      <c r="Y20" s="1"/>
      <c r="Z20" s="40"/>
      <c r="AA20" s="166">
        <f t="shared" si="0"/>
        <v>3</v>
      </c>
      <c r="AB20" s="157">
        <f t="shared" si="1"/>
        <v>25.5</v>
      </c>
      <c r="AC20" s="77">
        <f t="shared" si="2"/>
        <v>9</v>
      </c>
      <c r="AD20" s="167">
        <f t="shared" si="3"/>
        <v>9</v>
      </c>
    </row>
    <row r="21" spans="1:30" s="8" customFormat="1" ht="16.5" thickBot="1" x14ac:dyDescent="0.3">
      <c r="A21" s="123">
        <v>43165</v>
      </c>
      <c r="B21" s="124" t="s">
        <v>7</v>
      </c>
      <c r="C21" s="155">
        <v>25.5</v>
      </c>
      <c r="D21" s="155"/>
      <c r="E21" s="155"/>
      <c r="F21" s="155"/>
      <c r="G21" s="1"/>
      <c r="H21" s="38">
        <v>3</v>
      </c>
      <c r="I21" s="43">
        <v>1</v>
      </c>
      <c r="J21" s="40">
        <v>3</v>
      </c>
      <c r="K21" s="1"/>
      <c r="L21" s="38">
        <v>3</v>
      </c>
      <c r="M21" s="43">
        <v>2</v>
      </c>
      <c r="N21" s="40">
        <v>3</v>
      </c>
      <c r="O21" s="1"/>
      <c r="P21" s="38">
        <v>3</v>
      </c>
      <c r="Q21" s="43">
        <v>2</v>
      </c>
      <c r="R21" s="40">
        <v>3</v>
      </c>
      <c r="S21" s="1"/>
      <c r="T21" s="40"/>
      <c r="U21" s="1"/>
      <c r="V21" s="40"/>
      <c r="W21" s="1"/>
      <c r="X21" s="40"/>
      <c r="Y21" s="1"/>
      <c r="Z21" s="40"/>
      <c r="AA21" s="166">
        <f t="shared" si="0"/>
        <v>5</v>
      </c>
      <c r="AB21" s="157">
        <f t="shared" si="1"/>
        <v>25.5</v>
      </c>
      <c r="AC21" s="77">
        <f t="shared" si="2"/>
        <v>9</v>
      </c>
      <c r="AD21" s="167">
        <f t="shared" si="3"/>
        <v>9</v>
      </c>
    </row>
    <row r="22" spans="1:30" s="8" customFormat="1" ht="16.5" thickBot="1" x14ac:dyDescent="0.3">
      <c r="A22" s="123">
        <v>43166</v>
      </c>
      <c r="B22" s="124" t="s">
        <v>8</v>
      </c>
      <c r="C22" s="155"/>
      <c r="D22" s="38">
        <v>3</v>
      </c>
      <c r="E22" s="43">
        <v>2</v>
      </c>
      <c r="F22" s="40">
        <v>10</v>
      </c>
      <c r="G22" s="1"/>
      <c r="H22" s="38">
        <v>3</v>
      </c>
      <c r="I22" s="43">
        <v>2</v>
      </c>
      <c r="J22" s="40">
        <v>3</v>
      </c>
      <c r="K22" s="1"/>
      <c r="L22" s="38">
        <v>3</v>
      </c>
      <c r="M22" s="43">
        <v>2</v>
      </c>
      <c r="N22" s="40">
        <v>3</v>
      </c>
      <c r="O22" s="1"/>
      <c r="P22" s="38">
        <v>3</v>
      </c>
      <c r="Q22" s="43">
        <v>2</v>
      </c>
      <c r="R22" s="40">
        <v>3</v>
      </c>
      <c r="S22" s="1"/>
      <c r="T22" s="40"/>
      <c r="U22" s="1"/>
      <c r="V22" s="40"/>
      <c r="W22" s="1"/>
      <c r="X22" s="40"/>
      <c r="Y22" s="1"/>
      <c r="Z22" s="40"/>
      <c r="AA22" s="166">
        <f t="shared" si="0"/>
        <v>8</v>
      </c>
      <c r="AB22" s="157">
        <f t="shared" si="1"/>
        <v>0</v>
      </c>
      <c r="AC22" s="77">
        <f t="shared" si="2"/>
        <v>12</v>
      </c>
      <c r="AD22" s="167">
        <f t="shared" si="3"/>
        <v>19</v>
      </c>
    </row>
    <row r="23" spans="1:30" s="9" customFormat="1" ht="16.5" thickBot="1" x14ac:dyDescent="0.3">
      <c r="A23" s="125">
        <v>43167</v>
      </c>
      <c r="B23" s="126" t="s">
        <v>9</v>
      </c>
      <c r="C23" s="134"/>
      <c r="D23" s="134"/>
      <c r="E23" s="134"/>
      <c r="F23" s="134"/>
      <c r="G23" s="133"/>
      <c r="H23" s="134"/>
      <c r="I23" s="134"/>
      <c r="J23" s="134"/>
      <c r="K23" s="133"/>
      <c r="L23" s="134"/>
      <c r="M23" s="134"/>
      <c r="N23" s="134"/>
      <c r="O23" s="133"/>
      <c r="P23" s="134"/>
      <c r="Q23" s="134"/>
      <c r="R23" s="134"/>
      <c r="S23" s="133"/>
      <c r="T23" s="134"/>
      <c r="U23" s="133"/>
      <c r="V23" s="134"/>
      <c r="W23" s="133"/>
      <c r="X23" s="134"/>
      <c r="Y23" s="133"/>
      <c r="Z23" s="134"/>
      <c r="AA23" s="162">
        <f t="shared" si="0"/>
        <v>0</v>
      </c>
      <c r="AB23" s="162">
        <f t="shared" si="1"/>
        <v>0</v>
      </c>
      <c r="AC23" s="162">
        <f t="shared" si="2"/>
        <v>0</v>
      </c>
      <c r="AD23" s="134">
        <f t="shared" si="3"/>
        <v>0</v>
      </c>
    </row>
    <row r="24" spans="1:30" s="7" customFormat="1" ht="16.5" thickBot="1" x14ac:dyDescent="0.3">
      <c r="A24" s="125">
        <v>43168</v>
      </c>
      <c r="B24" s="126" t="s">
        <v>10</v>
      </c>
      <c r="C24" s="134"/>
      <c r="D24" s="134"/>
      <c r="E24" s="134"/>
      <c r="F24" s="134"/>
      <c r="G24" s="133"/>
      <c r="H24" s="134"/>
      <c r="I24" s="134"/>
      <c r="J24" s="134"/>
      <c r="K24" s="133"/>
      <c r="L24" s="134"/>
      <c r="M24" s="134"/>
      <c r="N24" s="134"/>
      <c r="O24" s="133"/>
      <c r="P24" s="134"/>
      <c r="Q24" s="134"/>
      <c r="R24" s="134"/>
      <c r="S24" s="133"/>
      <c r="T24" s="134"/>
      <c r="U24" s="133"/>
      <c r="V24" s="134"/>
      <c r="W24" s="133"/>
      <c r="X24" s="134"/>
      <c r="Y24" s="133"/>
      <c r="Z24" s="134"/>
      <c r="AA24" s="162">
        <f t="shared" si="0"/>
        <v>0</v>
      </c>
      <c r="AB24" s="162">
        <f t="shared" si="1"/>
        <v>0</v>
      </c>
      <c r="AC24" s="162">
        <f t="shared" si="2"/>
        <v>0</v>
      </c>
      <c r="AD24" s="134">
        <f t="shared" si="3"/>
        <v>0</v>
      </c>
    </row>
    <row r="25" spans="1:30" s="7" customFormat="1" ht="16.5" thickBot="1" x14ac:dyDescent="0.3">
      <c r="A25" s="125">
        <v>43169</v>
      </c>
      <c r="B25" s="126" t="s">
        <v>11</v>
      </c>
      <c r="C25" s="137"/>
      <c r="D25" s="137"/>
      <c r="E25" s="137"/>
      <c r="F25" s="137"/>
      <c r="G25" s="136"/>
      <c r="H25" s="137"/>
      <c r="I25" s="137"/>
      <c r="J25" s="137"/>
      <c r="K25" s="136"/>
      <c r="L25" s="137"/>
      <c r="M25" s="137"/>
      <c r="N25" s="137"/>
      <c r="O25" s="136"/>
      <c r="P25" s="137"/>
      <c r="Q25" s="137"/>
      <c r="R25" s="137"/>
      <c r="S25" s="133"/>
      <c r="T25" s="134">
        <v>10</v>
      </c>
      <c r="U25" s="133"/>
      <c r="V25" s="134">
        <v>10</v>
      </c>
      <c r="W25" s="133"/>
      <c r="X25" s="134">
        <v>10</v>
      </c>
      <c r="Y25" s="133"/>
      <c r="Z25" s="134">
        <v>10</v>
      </c>
      <c r="AA25" s="162">
        <f t="shared" si="0"/>
        <v>0</v>
      </c>
      <c r="AB25" s="162">
        <f t="shared" si="1"/>
        <v>0</v>
      </c>
      <c r="AC25" s="162">
        <f t="shared" si="2"/>
        <v>0</v>
      </c>
      <c r="AD25" s="134">
        <f t="shared" si="3"/>
        <v>40</v>
      </c>
    </row>
    <row r="26" spans="1:30" s="8" customFormat="1" ht="16.5" thickBot="1" x14ac:dyDescent="0.3">
      <c r="A26" s="125">
        <v>43170</v>
      </c>
      <c r="B26" s="126" t="s">
        <v>5</v>
      </c>
      <c r="C26" s="137"/>
      <c r="D26" s="137"/>
      <c r="E26" s="137"/>
      <c r="F26" s="137"/>
      <c r="G26" s="136"/>
      <c r="H26" s="137"/>
      <c r="I26" s="137"/>
      <c r="J26" s="137"/>
      <c r="K26" s="136"/>
      <c r="L26" s="137"/>
      <c r="M26" s="137"/>
      <c r="N26" s="137"/>
      <c r="O26" s="136"/>
      <c r="P26" s="137"/>
      <c r="Q26" s="137"/>
      <c r="R26" s="137"/>
      <c r="S26" s="133"/>
      <c r="T26" s="134">
        <v>10</v>
      </c>
      <c r="U26" s="133"/>
      <c r="V26" s="134">
        <v>10</v>
      </c>
      <c r="W26" s="133"/>
      <c r="X26" s="134">
        <v>10</v>
      </c>
      <c r="Y26" s="133"/>
      <c r="Z26" s="134">
        <v>10</v>
      </c>
      <c r="AA26" s="162">
        <f t="shared" si="0"/>
        <v>0</v>
      </c>
      <c r="AB26" s="162">
        <f t="shared" si="1"/>
        <v>0</v>
      </c>
      <c r="AC26" s="162">
        <f t="shared" si="2"/>
        <v>0</v>
      </c>
      <c r="AD26" s="134">
        <f t="shared" si="3"/>
        <v>40</v>
      </c>
    </row>
    <row r="27" spans="1:30" s="8" customFormat="1" ht="16.5" thickBot="1" x14ac:dyDescent="0.3">
      <c r="A27" s="123">
        <v>43171</v>
      </c>
      <c r="B27" s="124" t="s">
        <v>6</v>
      </c>
      <c r="C27" s="155"/>
      <c r="D27" s="38">
        <v>3</v>
      </c>
      <c r="E27" s="43">
        <v>2</v>
      </c>
      <c r="F27" s="40">
        <v>10</v>
      </c>
      <c r="G27" s="1"/>
      <c r="H27" s="38">
        <v>3</v>
      </c>
      <c r="I27" s="43">
        <v>2</v>
      </c>
      <c r="J27" s="40">
        <v>4</v>
      </c>
      <c r="K27" s="1"/>
      <c r="L27" s="38">
        <v>3</v>
      </c>
      <c r="M27" s="43">
        <v>2</v>
      </c>
      <c r="N27" s="40">
        <v>4</v>
      </c>
      <c r="O27" s="1"/>
      <c r="P27" s="38">
        <v>3</v>
      </c>
      <c r="Q27" s="43">
        <v>2</v>
      </c>
      <c r="R27" s="40">
        <v>4</v>
      </c>
      <c r="S27" s="54"/>
      <c r="T27" s="53"/>
      <c r="U27" s="54"/>
      <c r="V27" s="53"/>
      <c r="W27" s="54"/>
      <c r="X27" s="53"/>
      <c r="Y27" s="54"/>
      <c r="Z27" s="53"/>
      <c r="AA27" s="166">
        <f t="shared" si="0"/>
        <v>8</v>
      </c>
      <c r="AB27" s="157">
        <f t="shared" si="1"/>
        <v>0</v>
      </c>
      <c r="AC27" s="77">
        <f t="shared" si="2"/>
        <v>12</v>
      </c>
      <c r="AD27" s="167">
        <f t="shared" si="3"/>
        <v>22</v>
      </c>
    </row>
    <row r="28" spans="1:30" s="8" customFormat="1" ht="16.5" thickBot="1" x14ac:dyDescent="0.3">
      <c r="A28" s="123">
        <v>43172</v>
      </c>
      <c r="B28" s="124" t="s">
        <v>7</v>
      </c>
      <c r="C28" s="155"/>
      <c r="D28" s="38">
        <v>3</v>
      </c>
      <c r="E28" s="43">
        <v>2</v>
      </c>
      <c r="F28" s="40">
        <v>10</v>
      </c>
      <c r="G28" s="1"/>
      <c r="H28" s="38">
        <v>3</v>
      </c>
      <c r="I28" s="43">
        <v>2</v>
      </c>
      <c r="J28" s="40">
        <v>4</v>
      </c>
      <c r="K28" s="1"/>
      <c r="L28" s="38">
        <v>3</v>
      </c>
      <c r="M28" s="43">
        <v>2</v>
      </c>
      <c r="N28" s="40">
        <v>4</v>
      </c>
      <c r="O28" s="1"/>
      <c r="P28" s="38">
        <v>3</v>
      </c>
      <c r="Q28" s="43">
        <v>2</v>
      </c>
      <c r="R28" s="40">
        <v>4</v>
      </c>
      <c r="S28" s="54"/>
      <c r="T28" s="53"/>
      <c r="U28" s="54"/>
      <c r="V28" s="53"/>
      <c r="W28" s="54"/>
      <c r="X28" s="53"/>
      <c r="Y28" s="54"/>
      <c r="Z28" s="53"/>
      <c r="AA28" s="166">
        <f t="shared" si="0"/>
        <v>8</v>
      </c>
      <c r="AB28" s="157">
        <f t="shared" si="1"/>
        <v>0</v>
      </c>
      <c r="AC28" s="77">
        <f t="shared" si="2"/>
        <v>12</v>
      </c>
      <c r="AD28" s="167">
        <f t="shared" si="3"/>
        <v>22</v>
      </c>
    </row>
    <row r="29" spans="1:30" s="8" customFormat="1" ht="16.5" thickBot="1" x14ac:dyDescent="0.3">
      <c r="A29" s="123">
        <v>43173</v>
      </c>
      <c r="B29" s="124" t="s">
        <v>8</v>
      </c>
      <c r="C29" s="155"/>
      <c r="D29" s="38">
        <v>3</v>
      </c>
      <c r="E29" s="43">
        <v>2</v>
      </c>
      <c r="F29" s="40">
        <v>10</v>
      </c>
      <c r="G29" s="1"/>
      <c r="H29" s="38">
        <v>3</v>
      </c>
      <c r="I29" s="43">
        <v>2</v>
      </c>
      <c r="J29" s="40">
        <v>4</v>
      </c>
      <c r="K29" s="1"/>
      <c r="L29" s="38">
        <v>3</v>
      </c>
      <c r="M29" s="43">
        <v>2</v>
      </c>
      <c r="N29" s="40">
        <v>4</v>
      </c>
      <c r="O29" s="1"/>
      <c r="P29" s="38">
        <v>3</v>
      </c>
      <c r="Q29" s="43">
        <v>2</v>
      </c>
      <c r="R29" s="40">
        <v>4</v>
      </c>
      <c r="S29" s="54"/>
      <c r="T29" s="53"/>
      <c r="U29" s="54"/>
      <c r="V29" s="53"/>
      <c r="W29" s="54"/>
      <c r="X29" s="53"/>
      <c r="Y29" s="54"/>
      <c r="Z29" s="53"/>
      <c r="AA29" s="166">
        <f t="shared" si="0"/>
        <v>8</v>
      </c>
      <c r="AB29" s="157">
        <f t="shared" si="1"/>
        <v>0</v>
      </c>
      <c r="AC29" s="77">
        <f t="shared" si="2"/>
        <v>12</v>
      </c>
      <c r="AD29" s="167">
        <f t="shared" si="3"/>
        <v>22</v>
      </c>
    </row>
    <row r="30" spans="1:30" s="9" customFormat="1" ht="16.5" thickBot="1" x14ac:dyDescent="0.3">
      <c r="A30" s="123">
        <v>43174</v>
      </c>
      <c r="B30" s="124" t="s">
        <v>9</v>
      </c>
      <c r="C30" s="155"/>
      <c r="D30" s="38">
        <v>3</v>
      </c>
      <c r="E30" s="43">
        <v>2</v>
      </c>
      <c r="F30" s="40">
        <v>10</v>
      </c>
      <c r="G30" s="1"/>
      <c r="H30" s="38">
        <v>3</v>
      </c>
      <c r="I30" s="43">
        <v>2</v>
      </c>
      <c r="J30" s="40">
        <v>4</v>
      </c>
      <c r="K30" s="1"/>
      <c r="L30" s="38">
        <v>3</v>
      </c>
      <c r="M30" s="43">
        <v>2</v>
      </c>
      <c r="N30" s="40">
        <v>4</v>
      </c>
      <c r="O30" s="1"/>
      <c r="P30" s="38">
        <v>3</v>
      </c>
      <c r="Q30" s="43">
        <v>2</v>
      </c>
      <c r="R30" s="40">
        <v>4</v>
      </c>
      <c r="S30" s="54"/>
      <c r="T30" s="53"/>
      <c r="U30" s="54"/>
      <c r="V30" s="53"/>
      <c r="W30" s="54"/>
      <c r="X30" s="53"/>
      <c r="Y30" s="54"/>
      <c r="Z30" s="53"/>
      <c r="AA30" s="166">
        <f t="shared" si="0"/>
        <v>8</v>
      </c>
      <c r="AB30" s="157">
        <f t="shared" si="1"/>
        <v>0</v>
      </c>
      <c r="AC30" s="77">
        <f t="shared" si="2"/>
        <v>12</v>
      </c>
      <c r="AD30" s="167">
        <f t="shared" si="3"/>
        <v>22</v>
      </c>
    </row>
    <row r="31" spans="1:30" s="10" customFormat="1" ht="15" customHeight="1" thickBot="1" x14ac:dyDescent="0.3">
      <c r="A31" s="123">
        <v>43175</v>
      </c>
      <c r="B31" s="124" t="s">
        <v>10</v>
      </c>
      <c r="C31" s="155"/>
      <c r="D31" s="38">
        <v>3</v>
      </c>
      <c r="E31" s="43">
        <v>2</v>
      </c>
      <c r="F31" s="40">
        <v>10</v>
      </c>
      <c r="G31" s="1"/>
      <c r="H31" s="38">
        <v>3</v>
      </c>
      <c r="I31" s="43">
        <v>2</v>
      </c>
      <c r="J31" s="40">
        <v>4</v>
      </c>
      <c r="K31" s="1"/>
      <c r="L31" s="38">
        <v>3</v>
      </c>
      <c r="M31" s="43">
        <v>2</v>
      </c>
      <c r="N31" s="40">
        <v>4</v>
      </c>
      <c r="O31" s="1"/>
      <c r="P31" s="38">
        <v>3</v>
      </c>
      <c r="Q31" s="43">
        <v>2</v>
      </c>
      <c r="R31" s="40">
        <v>4</v>
      </c>
      <c r="S31" s="54"/>
      <c r="T31" s="53"/>
      <c r="U31" s="54"/>
      <c r="V31" s="53"/>
      <c r="W31" s="54"/>
      <c r="X31" s="53"/>
      <c r="Y31" s="54"/>
      <c r="Z31" s="53"/>
      <c r="AA31" s="166">
        <f t="shared" si="0"/>
        <v>8</v>
      </c>
      <c r="AB31" s="157">
        <f t="shared" si="1"/>
        <v>0</v>
      </c>
      <c r="AC31" s="77">
        <f t="shared" si="2"/>
        <v>12</v>
      </c>
      <c r="AD31" s="167">
        <f t="shared" si="3"/>
        <v>22</v>
      </c>
    </row>
    <row r="32" spans="1:30" s="10" customFormat="1" ht="15" customHeight="1" thickBot="1" x14ac:dyDescent="0.3">
      <c r="A32" s="138">
        <v>43176</v>
      </c>
      <c r="B32" s="139" t="s">
        <v>11</v>
      </c>
      <c r="C32" s="141"/>
      <c r="D32" s="141"/>
      <c r="E32" s="141"/>
      <c r="F32" s="141"/>
      <c r="G32" s="140"/>
      <c r="H32" s="141"/>
      <c r="I32" s="141"/>
      <c r="J32" s="141"/>
      <c r="K32" s="140"/>
      <c r="L32" s="141"/>
      <c r="M32" s="141"/>
      <c r="N32" s="141"/>
      <c r="O32" s="140"/>
      <c r="P32" s="143"/>
      <c r="Q32" s="141"/>
      <c r="R32" s="141"/>
      <c r="S32" s="145"/>
      <c r="T32" s="146"/>
      <c r="U32" s="145"/>
      <c r="V32" s="146"/>
      <c r="W32" s="145"/>
      <c r="X32" s="146"/>
      <c r="Y32" s="145"/>
      <c r="Z32" s="146"/>
      <c r="AA32" s="147"/>
      <c r="AB32" s="147"/>
      <c r="AC32" s="148"/>
      <c r="AD32" s="148"/>
    </row>
    <row r="33" spans="1:30" s="10" customFormat="1" ht="16.5" thickBot="1" x14ac:dyDescent="0.3">
      <c r="A33" s="138">
        <v>43177</v>
      </c>
      <c r="B33" s="139" t="s">
        <v>5</v>
      </c>
      <c r="C33" s="150"/>
      <c r="D33" s="150"/>
      <c r="E33" s="150"/>
      <c r="F33" s="150"/>
      <c r="G33" s="149"/>
      <c r="H33" s="150"/>
      <c r="I33" s="150"/>
      <c r="J33" s="150"/>
      <c r="K33" s="149"/>
      <c r="L33" s="150"/>
      <c r="M33" s="150"/>
      <c r="N33" s="150"/>
      <c r="O33" s="149"/>
      <c r="P33" s="151"/>
      <c r="Q33" s="150"/>
      <c r="R33" s="150"/>
      <c r="S33" s="149"/>
      <c r="T33" s="150"/>
      <c r="U33" s="149"/>
      <c r="V33" s="150"/>
      <c r="W33" s="149"/>
      <c r="X33" s="150"/>
      <c r="Y33" s="149"/>
      <c r="Z33" s="150"/>
      <c r="AA33" s="153"/>
      <c r="AB33" s="153"/>
      <c r="AC33" s="154"/>
      <c r="AD33" s="154"/>
    </row>
    <row r="34" spans="1:30" ht="16.5" thickBot="1" x14ac:dyDescent="0.3">
      <c r="K34" s="11"/>
      <c r="L34" s="11"/>
      <c r="M34" s="11"/>
      <c r="N34" s="11"/>
      <c r="O34" s="11"/>
      <c r="P34" s="11"/>
      <c r="AA34" s="17">
        <f>SUM(AA4:AA31)</f>
        <v>85</v>
      </c>
      <c r="AB34" s="16">
        <f>SUM(AB4:AB31)</f>
        <v>255</v>
      </c>
      <c r="AC34" s="18"/>
      <c r="AD34" s="33"/>
    </row>
    <row r="35" spans="1:30" ht="15.75" customHeight="1" thickBot="1" x14ac:dyDescent="0.3">
      <c r="C35" s="31"/>
      <c r="D35" s="31"/>
      <c r="E35" s="31"/>
      <c r="F35" s="14"/>
      <c r="K35" s="11"/>
      <c r="L35" s="11"/>
      <c r="M35" s="11"/>
      <c r="N35" s="11"/>
      <c r="O35" s="11"/>
      <c r="P35" s="11"/>
      <c r="AA35" s="17"/>
      <c r="AB35" s="17"/>
      <c r="AC35" s="158">
        <f>SUM(AC4:AC31)</f>
        <v>170</v>
      </c>
      <c r="AD35" s="158">
        <f>SUM(AD4:AD31)</f>
        <v>510</v>
      </c>
    </row>
    <row r="36" spans="1:30" ht="15.75" customHeight="1" thickBot="1" x14ac:dyDescent="0.3">
      <c r="C36" s="30"/>
      <c r="D36" s="30"/>
      <c r="E36" s="30"/>
      <c r="F36" s="30"/>
      <c r="K36" s="11"/>
      <c r="L36" s="11"/>
      <c r="M36" s="11"/>
      <c r="N36" s="11"/>
      <c r="O36" s="11"/>
      <c r="P36" s="11"/>
      <c r="AA36" s="16"/>
      <c r="AB36" s="13"/>
      <c r="AC36" s="13"/>
      <c r="AD36" s="34"/>
    </row>
    <row r="37" spans="1:30" ht="15.75" customHeight="1" x14ac:dyDescent="0.2">
      <c r="C37" s="30"/>
      <c r="D37" s="30"/>
      <c r="E37" s="30"/>
      <c r="F37" s="28"/>
      <c r="K37" s="11"/>
      <c r="L37" s="11"/>
      <c r="M37" s="11"/>
      <c r="N37" s="11"/>
      <c r="O37" s="11"/>
      <c r="P37" s="11"/>
    </row>
    <row r="38" spans="1:30" ht="15.75" customHeight="1" x14ac:dyDescent="0.2">
      <c r="C38" s="12"/>
      <c r="D38" s="12"/>
      <c r="E38" s="12"/>
      <c r="F38" s="12"/>
      <c r="K38" s="11"/>
      <c r="L38" s="11"/>
      <c r="M38" s="11"/>
      <c r="N38" s="11"/>
      <c r="O38" s="11"/>
      <c r="P38" s="11"/>
    </row>
    <row r="39" spans="1:30" x14ac:dyDescent="0.2">
      <c r="K39" s="11"/>
      <c r="L39" s="11"/>
      <c r="M39" s="11"/>
      <c r="N39" s="11"/>
      <c r="O39" s="11"/>
      <c r="P39" s="11"/>
    </row>
  </sheetData>
  <mergeCells count="22">
    <mergeCell ref="AD1:AD3"/>
    <mergeCell ref="G2:J2"/>
    <mergeCell ref="K2:N2"/>
    <mergeCell ref="O2:R2"/>
    <mergeCell ref="U1:V1"/>
    <mergeCell ref="AC1:AC3"/>
    <mergeCell ref="S2:T2"/>
    <mergeCell ref="U2:V2"/>
    <mergeCell ref="W2:X2"/>
    <mergeCell ref="Y2:Z2"/>
    <mergeCell ref="S1:T1"/>
    <mergeCell ref="W1:X1"/>
    <mergeCell ref="Y1:Z1"/>
    <mergeCell ref="AA1:AA3"/>
    <mergeCell ref="AB1:AB3"/>
    <mergeCell ref="A1:A3"/>
    <mergeCell ref="B1:B3"/>
    <mergeCell ref="G1:J1"/>
    <mergeCell ref="K1:N1"/>
    <mergeCell ref="O1:R1"/>
    <mergeCell ref="C1:F1"/>
    <mergeCell ref="C2:F2"/>
  </mergeCells>
  <pageMargins left="0.7" right="0.7" top="0.75" bottom="0.75" header="0.3" footer="0.3"/>
  <pageSetup paperSize="9" scale="4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9"/>
  <sheetViews>
    <sheetView view="pageBreakPreview" zoomScale="60" zoomScaleNormal="100" workbookViewId="0">
      <selection activeCell="T4" sqref="T4"/>
    </sheetView>
  </sheetViews>
  <sheetFormatPr defaultColWidth="9.140625" defaultRowHeight="15" x14ac:dyDescent="0.2"/>
  <cols>
    <col min="1" max="1" width="9.85546875" style="4" bestFit="1" customWidth="1"/>
    <col min="2" max="2" width="6.85546875" style="4" customWidth="1"/>
    <col min="3" max="3" width="5" style="4" customWidth="1"/>
    <col min="4" max="6" width="6.28515625" style="4" customWidth="1"/>
    <col min="7" max="7" width="4.42578125" style="4" customWidth="1"/>
    <col min="8" max="8" width="7.28515625" style="4" customWidth="1"/>
    <col min="9" max="9" width="6.28515625" style="4" customWidth="1"/>
    <col min="10" max="10" width="7" style="4" customWidth="1"/>
    <col min="11" max="11" width="4.5703125" style="4" customWidth="1"/>
    <col min="12" max="12" width="7.42578125" style="4" customWidth="1"/>
    <col min="13" max="13" width="7" style="4" customWidth="1"/>
    <col min="14" max="54" width="5.7109375" style="4" customWidth="1"/>
    <col min="55" max="55" width="5.140625" style="4" bestFit="1" customWidth="1"/>
    <col min="56" max="58" width="6.85546875" style="4" bestFit="1" customWidth="1"/>
    <col min="59" max="59" width="7.5703125" style="5" customWidth="1"/>
    <col min="60" max="60" width="7.85546875" style="5" customWidth="1"/>
    <col min="61" max="61" width="10.5703125" style="5" customWidth="1"/>
    <col min="62" max="62" width="6.28515625" style="5" customWidth="1"/>
    <col min="63" max="16384" width="9.140625" style="5"/>
  </cols>
  <sheetData>
    <row r="1" spans="1:62" s="6" customFormat="1" ht="60.75" customHeight="1" x14ac:dyDescent="0.2">
      <c r="A1" s="253" t="s">
        <v>2</v>
      </c>
      <c r="B1" s="301" t="s">
        <v>3</v>
      </c>
      <c r="C1" s="242"/>
      <c r="D1" s="243"/>
      <c r="E1" s="243"/>
      <c r="F1" s="244"/>
      <c r="G1" s="242" t="s">
        <v>61</v>
      </c>
      <c r="H1" s="243"/>
      <c r="I1" s="243"/>
      <c r="J1" s="243"/>
      <c r="K1" s="242" t="s">
        <v>13</v>
      </c>
      <c r="L1" s="243"/>
      <c r="M1" s="243"/>
      <c r="N1" s="243"/>
      <c r="O1" s="242"/>
      <c r="P1" s="243"/>
      <c r="Q1" s="243"/>
      <c r="R1" s="244"/>
      <c r="S1" s="242"/>
      <c r="T1" s="243"/>
      <c r="U1" s="243"/>
      <c r="V1" s="244"/>
      <c r="W1" s="242"/>
      <c r="X1" s="243"/>
      <c r="Y1" s="243"/>
      <c r="Z1" s="244"/>
      <c r="AA1" s="242"/>
      <c r="AB1" s="243"/>
      <c r="AC1" s="243"/>
      <c r="AD1" s="244"/>
      <c r="AE1" s="242" t="s">
        <v>13</v>
      </c>
      <c r="AF1" s="243"/>
      <c r="AG1" s="243"/>
      <c r="AH1" s="243"/>
      <c r="AI1" s="242"/>
      <c r="AJ1" s="243"/>
      <c r="AK1" s="243"/>
      <c r="AL1" s="244"/>
      <c r="AM1" s="242"/>
      <c r="AN1" s="243"/>
      <c r="AO1" s="243"/>
      <c r="AP1" s="244"/>
      <c r="AQ1" s="242"/>
      <c r="AR1" s="243"/>
      <c r="AS1" s="243"/>
      <c r="AT1" s="244"/>
      <c r="AU1" s="163"/>
      <c r="AV1" s="164"/>
      <c r="AW1" s="164"/>
      <c r="AX1" s="165"/>
      <c r="AY1" s="164"/>
      <c r="AZ1" s="164"/>
      <c r="BA1" s="164"/>
      <c r="BB1" s="164"/>
      <c r="BC1" s="242" t="s">
        <v>13</v>
      </c>
      <c r="BD1" s="243"/>
      <c r="BE1" s="243"/>
      <c r="BF1" s="243"/>
      <c r="BG1" s="310" t="s">
        <v>54</v>
      </c>
      <c r="BH1" s="313" t="s">
        <v>55</v>
      </c>
      <c r="BI1" s="307" t="s">
        <v>53</v>
      </c>
      <c r="BJ1" s="305" t="s">
        <v>56</v>
      </c>
    </row>
    <row r="2" spans="1:62" s="6" customFormat="1" ht="44.25" customHeight="1" x14ac:dyDescent="0.2">
      <c r="A2" s="254"/>
      <c r="B2" s="302"/>
      <c r="C2" s="245"/>
      <c r="D2" s="248"/>
      <c r="E2" s="248"/>
      <c r="F2" s="249"/>
      <c r="G2" s="245" t="s">
        <v>57</v>
      </c>
      <c r="H2" s="248"/>
      <c r="I2" s="248"/>
      <c r="J2" s="248"/>
      <c r="K2" s="245" t="s">
        <v>59</v>
      </c>
      <c r="L2" s="248"/>
      <c r="M2" s="248"/>
      <c r="N2" s="248"/>
      <c r="O2" s="245"/>
      <c r="P2" s="248"/>
      <c r="Q2" s="248"/>
      <c r="R2" s="249"/>
      <c r="S2" s="245"/>
      <c r="T2" s="248"/>
      <c r="U2" s="248"/>
      <c r="V2" s="249"/>
      <c r="W2" s="245"/>
      <c r="X2" s="248"/>
      <c r="Y2" s="248"/>
      <c r="Z2" s="249"/>
      <c r="AA2" s="245"/>
      <c r="AB2" s="248"/>
      <c r="AC2" s="248"/>
      <c r="AD2" s="249"/>
      <c r="AE2" s="304" t="s">
        <v>58</v>
      </c>
      <c r="AF2" s="304"/>
      <c r="AG2" s="304"/>
      <c r="AH2" s="304"/>
      <c r="AI2" s="245"/>
      <c r="AJ2" s="248"/>
      <c r="AK2" s="248"/>
      <c r="AL2" s="249"/>
      <c r="AM2" s="245"/>
      <c r="AN2" s="248"/>
      <c r="AO2" s="248"/>
      <c r="AP2" s="249"/>
      <c r="AQ2" s="245"/>
      <c r="AR2" s="248"/>
      <c r="AS2" s="248"/>
      <c r="AT2" s="249"/>
      <c r="AU2" s="245"/>
      <c r="AV2" s="248"/>
      <c r="AW2" s="248"/>
      <c r="AX2" s="249"/>
      <c r="AY2" s="245"/>
      <c r="AZ2" s="248"/>
      <c r="BA2" s="248"/>
      <c r="BB2" s="249"/>
      <c r="BC2" s="245" t="s">
        <v>60</v>
      </c>
      <c r="BD2" s="248"/>
      <c r="BE2" s="248"/>
      <c r="BF2" s="248"/>
      <c r="BG2" s="311"/>
      <c r="BH2" s="314"/>
      <c r="BI2" s="308"/>
      <c r="BJ2" s="305"/>
    </row>
    <row r="3" spans="1:62" s="6" customFormat="1" ht="161.25" customHeight="1" thickBot="1" x14ac:dyDescent="0.25">
      <c r="A3" s="255"/>
      <c r="B3" s="303"/>
      <c r="C3" s="24" t="s">
        <v>12</v>
      </c>
      <c r="D3" s="85" t="s">
        <v>53</v>
      </c>
      <c r="E3" s="45" t="s">
        <v>54</v>
      </c>
      <c r="F3" s="48" t="s">
        <v>56</v>
      </c>
      <c r="G3" s="24" t="s">
        <v>12</v>
      </c>
      <c r="H3" s="85" t="s">
        <v>53</v>
      </c>
      <c r="I3" s="45" t="s">
        <v>54</v>
      </c>
      <c r="J3" s="48" t="s">
        <v>56</v>
      </c>
      <c r="K3" s="24" t="s">
        <v>12</v>
      </c>
      <c r="L3" s="85" t="s">
        <v>53</v>
      </c>
      <c r="M3" s="45" t="s">
        <v>54</v>
      </c>
      <c r="N3" s="168" t="s">
        <v>56</v>
      </c>
      <c r="O3" s="24" t="s">
        <v>12</v>
      </c>
      <c r="P3" s="85" t="s">
        <v>53</v>
      </c>
      <c r="Q3" s="45" t="s">
        <v>54</v>
      </c>
      <c r="R3" s="48" t="s">
        <v>56</v>
      </c>
      <c r="S3" s="24" t="s">
        <v>12</v>
      </c>
      <c r="T3" s="85" t="s">
        <v>53</v>
      </c>
      <c r="U3" s="45" t="s">
        <v>54</v>
      </c>
      <c r="V3" s="48" t="s">
        <v>56</v>
      </c>
      <c r="W3" s="24" t="s">
        <v>12</v>
      </c>
      <c r="X3" s="85" t="s">
        <v>53</v>
      </c>
      <c r="Y3" s="45" t="s">
        <v>54</v>
      </c>
      <c r="Z3" s="48" t="s">
        <v>56</v>
      </c>
      <c r="AA3" s="24" t="s">
        <v>12</v>
      </c>
      <c r="AB3" s="85" t="s">
        <v>53</v>
      </c>
      <c r="AC3" s="45" t="s">
        <v>54</v>
      </c>
      <c r="AD3" s="48" t="s">
        <v>56</v>
      </c>
      <c r="AE3" s="156" t="s">
        <v>55</v>
      </c>
      <c r="AF3" s="85" t="s">
        <v>53</v>
      </c>
      <c r="AG3" s="45" t="s">
        <v>54</v>
      </c>
      <c r="AH3" s="48" t="s">
        <v>56</v>
      </c>
      <c r="AI3" s="24" t="s">
        <v>12</v>
      </c>
      <c r="AJ3" s="85" t="s">
        <v>53</v>
      </c>
      <c r="AK3" s="45" t="s">
        <v>54</v>
      </c>
      <c r="AL3" s="48" t="s">
        <v>56</v>
      </c>
      <c r="AM3" s="24" t="s">
        <v>12</v>
      </c>
      <c r="AN3" s="85" t="s">
        <v>53</v>
      </c>
      <c r="AO3" s="45" t="s">
        <v>54</v>
      </c>
      <c r="AP3" s="48" t="s">
        <v>56</v>
      </c>
      <c r="AQ3" s="24" t="s">
        <v>12</v>
      </c>
      <c r="AR3" s="85" t="s">
        <v>53</v>
      </c>
      <c r="AS3" s="45" t="s">
        <v>54</v>
      </c>
      <c r="AT3" s="48" t="s">
        <v>56</v>
      </c>
      <c r="AU3" s="24" t="s">
        <v>12</v>
      </c>
      <c r="AV3" s="85" t="s">
        <v>53</v>
      </c>
      <c r="AW3" s="45" t="s">
        <v>54</v>
      </c>
      <c r="AX3" s="48" t="s">
        <v>56</v>
      </c>
      <c r="AY3" s="24" t="s">
        <v>12</v>
      </c>
      <c r="AZ3" s="85" t="s">
        <v>53</v>
      </c>
      <c r="BA3" s="45" t="s">
        <v>54</v>
      </c>
      <c r="BB3" s="48" t="s">
        <v>56</v>
      </c>
      <c r="BC3" s="24" t="s">
        <v>12</v>
      </c>
      <c r="BD3" s="85" t="s">
        <v>53</v>
      </c>
      <c r="BE3" s="45" t="s">
        <v>54</v>
      </c>
      <c r="BF3" s="48" t="s">
        <v>56</v>
      </c>
      <c r="BG3" s="312"/>
      <c r="BH3" s="315"/>
      <c r="BI3" s="309"/>
      <c r="BJ3" s="306"/>
    </row>
    <row r="4" spans="1:62" s="7" customFormat="1" ht="21" customHeight="1" thickBot="1" x14ac:dyDescent="0.3">
      <c r="A4" s="125">
        <v>43148</v>
      </c>
      <c r="B4" s="126" t="s">
        <v>11</v>
      </c>
      <c r="C4" s="127"/>
      <c r="D4" s="128"/>
      <c r="E4" s="128"/>
      <c r="F4" s="128"/>
      <c r="G4" s="127"/>
      <c r="H4" s="128"/>
      <c r="I4" s="128"/>
      <c r="J4" s="128"/>
      <c r="K4" s="127"/>
      <c r="L4" s="128"/>
      <c r="M4" s="128"/>
      <c r="N4" s="169"/>
      <c r="O4" s="127"/>
      <c r="P4" s="128"/>
      <c r="Q4" s="128"/>
      <c r="R4" s="128"/>
      <c r="S4" s="127"/>
      <c r="T4" s="128"/>
      <c r="U4" s="128"/>
      <c r="V4" s="128"/>
      <c r="W4" s="127"/>
      <c r="X4" s="128"/>
      <c r="Y4" s="128"/>
      <c r="Z4" s="128"/>
      <c r="AA4" s="127"/>
      <c r="AB4" s="128"/>
      <c r="AC4" s="128"/>
      <c r="AD4" s="128"/>
      <c r="AE4" s="128"/>
      <c r="AF4" s="128"/>
      <c r="AG4" s="128"/>
      <c r="AH4" s="128"/>
      <c r="AI4" s="127"/>
      <c r="AJ4" s="128"/>
      <c r="AK4" s="128"/>
      <c r="AL4" s="128"/>
      <c r="AM4" s="127"/>
      <c r="AN4" s="128"/>
      <c r="AO4" s="128"/>
      <c r="AP4" s="128"/>
      <c r="AQ4" s="127"/>
      <c r="AR4" s="128"/>
      <c r="AS4" s="128"/>
      <c r="AT4" s="128"/>
      <c r="AU4" s="127"/>
      <c r="AV4" s="128"/>
      <c r="AW4" s="128"/>
      <c r="AX4" s="128"/>
      <c r="AY4" s="127"/>
      <c r="AZ4" s="128"/>
      <c r="BA4" s="128"/>
      <c r="BB4" s="128"/>
      <c r="BC4" s="127"/>
      <c r="BD4" s="129"/>
      <c r="BE4" s="128"/>
      <c r="BF4" s="128"/>
      <c r="BG4" s="162">
        <f t="shared" ref="BG4:BG31" si="0">SUM(AG4+I4+M4+BE4)</f>
        <v>0</v>
      </c>
      <c r="BH4" s="162">
        <f t="shared" ref="BH4:BH31" si="1">AE4</f>
        <v>0</v>
      </c>
      <c r="BI4" s="162">
        <f t="shared" ref="BI4:BI31" si="2">SUM(AF4+H4+L4+BD4)</f>
        <v>0</v>
      </c>
      <c r="BJ4" s="134" t="e">
        <f>SUM(AH4+J4+N4+BF4+#REF!+#REF!+#REF!+#REF!)</f>
        <v>#REF!</v>
      </c>
    </row>
    <row r="5" spans="1:62" s="8" customFormat="1" ht="20.25" customHeight="1" thickBot="1" x14ac:dyDescent="0.3">
      <c r="A5" s="125">
        <v>43149</v>
      </c>
      <c r="B5" s="126" t="s">
        <v>5</v>
      </c>
      <c r="C5" s="130"/>
      <c r="D5" s="131"/>
      <c r="E5" s="131"/>
      <c r="F5" s="131"/>
      <c r="G5" s="130"/>
      <c r="H5" s="131"/>
      <c r="I5" s="131"/>
      <c r="J5" s="131"/>
      <c r="K5" s="130"/>
      <c r="L5" s="131"/>
      <c r="M5" s="131"/>
      <c r="N5" s="170"/>
      <c r="O5" s="130"/>
      <c r="P5" s="131"/>
      <c r="Q5" s="131"/>
      <c r="R5" s="131"/>
      <c r="S5" s="130"/>
      <c r="T5" s="131"/>
      <c r="U5" s="131"/>
      <c r="V5" s="131"/>
      <c r="W5" s="130"/>
      <c r="X5" s="131"/>
      <c r="Y5" s="131"/>
      <c r="Z5" s="131"/>
      <c r="AA5" s="130"/>
      <c r="AB5" s="131"/>
      <c r="AC5" s="131"/>
      <c r="AD5" s="131"/>
      <c r="AE5" s="131"/>
      <c r="AF5" s="131"/>
      <c r="AG5" s="131"/>
      <c r="AH5" s="131"/>
      <c r="AI5" s="130"/>
      <c r="AJ5" s="131"/>
      <c r="AK5" s="131"/>
      <c r="AL5" s="131"/>
      <c r="AM5" s="130"/>
      <c r="AN5" s="131"/>
      <c r="AO5" s="131"/>
      <c r="AP5" s="131"/>
      <c r="AQ5" s="130"/>
      <c r="AR5" s="131"/>
      <c r="AS5" s="131"/>
      <c r="AT5" s="131"/>
      <c r="AU5" s="130"/>
      <c r="AV5" s="131"/>
      <c r="AW5" s="131"/>
      <c r="AX5" s="131"/>
      <c r="AY5" s="130"/>
      <c r="AZ5" s="131"/>
      <c r="BA5" s="131"/>
      <c r="BB5" s="131"/>
      <c r="BC5" s="130"/>
      <c r="BD5" s="132"/>
      <c r="BE5" s="131"/>
      <c r="BF5" s="131"/>
      <c r="BG5" s="162">
        <f t="shared" si="0"/>
        <v>0</v>
      </c>
      <c r="BH5" s="162">
        <f t="shared" si="1"/>
        <v>0</v>
      </c>
      <c r="BI5" s="162">
        <f t="shared" si="2"/>
        <v>0</v>
      </c>
      <c r="BJ5" s="134" t="e">
        <f>SUM(AH5+J5+N5+BF5+#REF!+#REF!+#REF!+#REF!)</f>
        <v>#REF!</v>
      </c>
    </row>
    <row r="6" spans="1:62" s="8" customFormat="1" ht="16.5" thickBot="1" x14ac:dyDescent="0.3">
      <c r="A6" s="123">
        <v>43150</v>
      </c>
      <c r="B6" s="124" t="s">
        <v>6</v>
      </c>
      <c r="C6" s="1"/>
      <c r="D6" s="38">
        <v>2.5</v>
      </c>
      <c r="E6" s="43">
        <v>1</v>
      </c>
      <c r="F6" s="40">
        <v>1</v>
      </c>
      <c r="G6" s="1"/>
      <c r="H6" s="38">
        <v>2.5</v>
      </c>
      <c r="I6" s="43">
        <v>1</v>
      </c>
      <c r="J6" s="40">
        <v>1</v>
      </c>
      <c r="K6" s="1"/>
      <c r="L6" s="38">
        <v>2.5</v>
      </c>
      <c r="M6" s="43">
        <v>1</v>
      </c>
      <c r="N6" s="171">
        <v>1</v>
      </c>
      <c r="O6" s="1"/>
      <c r="P6" s="38">
        <v>2.5</v>
      </c>
      <c r="Q6" s="43">
        <v>1</v>
      </c>
      <c r="R6" s="40">
        <v>1</v>
      </c>
      <c r="S6" s="1"/>
      <c r="T6" s="38">
        <v>2.5</v>
      </c>
      <c r="U6" s="43">
        <v>1</v>
      </c>
      <c r="V6" s="40">
        <v>1</v>
      </c>
      <c r="W6" s="1"/>
      <c r="X6" s="38">
        <v>2.5</v>
      </c>
      <c r="Y6" s="43">
        <v>1</v>
      </c>
      <c r="Z6" s="40">
        <v>1</v>
      </c>
      <c r="AA6" s="1"/>
      <c r="AB6" s="38">
        <v>2.5</v>
      </c>
      <c r="AC6" s="43">
        <v>1</v>
      </c>
      <c r="AD6" s="40">
        <v>1</v>
      </c>
      <c r="AE6" s="155"/>
      <c r="AF6" s="38">
        <v>3</v>
      </c>
      <c r="AG6" s="43">
        <v>2</v>
      </c>
      <c r="AH6" s="40">
        <v>10</v>
      </c>
      <c r="AI6" s="1"/>
      <c r="AJ6" s="38">
        <v>2.5</v>
      </c>
      <c r="AK6" s="43">
        <v>1</v>
      </c>
      <c r="AL6" s="40">
        <v>1</v>
      </c>
      <c r="AM6" s="1"/>
      <c r="AN6" s="38">
        <v>2.5</v>
      </c>
      <c r="AO6" s="43">
        <v>1</v>
      </c>
      <c r="AP6" s="40">
        <v>1</v>
      </c>
      <c r="AQ6" s="1"/>
      <c r="AR6" s="38">
        <v>2.5</v>
      </c>
      <c r="AS6" s="43">
        <v>1</v>
      </c>
      <c r="AT6" s="40">
        <v>1</v>
      </c>
      <c r="AU6" s="1"/>
      <c r="AV6" s="38">
        <v>2.5</v>
      </c>
      <c r="AW6" s="43">
        <v>1</v>
      </c>
      <c r="AX6" s="40">
        <v>1</v>
      </c>
      <c r="AY6" s="1"/>
      <c r="AZ6" s="38">
        <v>2.5</v>
      </c>
      <c r="BA6" s="43">
        <v>1</v>
      </c>
      <c r="BB6" s="40">
        <v>1</v>
      </c>
      <c r="BC6" s="1"/>
      <c r="BD6" s="38">
        <v>2.5</v>
      </c>
      <c r="BE6" s="43">
        <v>1</v>
      </c>
      <c r="BF6" s="40">
        <v>1</v>
      </c>
      <c r="BG6" s="166">
        <f t="shared" si="0"/>
        <v>5</v>
      </c>
      <c r="BH6" s="157">
        <f t="shared" si="1"/>
        <v>0</v>
      </c>
      <c r="BI6" s="77">
        <f t="shared" si="2"/>
        <v>10.5</v>
      </c>
      <c r="BJ6" s="167" t="e">
        <f>SUM(AH6+J6+N6+BF6+#REF!+#REF!+#REF!+#REF!)</f>
        <v>#REF!</v>
      </c>
    </row>
    <row r="7" spans="1:62" s="8" customFormat="1" ht="16.5" thickBot="1" x14ac:dyDescent="0.3">
      <c r="A7" s="123">
        <v>43151</v>
      </c>
      <c r="B7" s="124" t="s">
        <v>7</v>
      </c>
      <c r="C7" s="1"/>
      <c r="D7" s="38">
        <v>2.5</v>
      </c>
      <c r="E7" s="43">
        <v>1</v>
      </c>
      <c r="F7" s="40">
        <v>1</v>
      </c>
      <c r="G7" s="1"/>
      <c r="H7" s="38">
        <v>2.5</v>
      </c>
      <c r="I7" s="43">
        <v>1</v>
      </c>
      <c r="J7" s="40">
        <v>1</v>
      </c>
      <c r="K7" s="1"/>
      <c r="L7" s="38">
        <v>2.5</v>
      </c>
      <c r="M7" s="43">
        <v>1</v>
      </c>
      <c r="N7" s="171">
        <v>1</v>
      </c>
      <c r="O7" s="1"/>
      <c r="P7" s="38">
        <v>2.5</v>
      </c>
      <c r="Q7" s="43">
        <v>1</v>
      </c>
      <c r="R7" s="40">
        <v>1</v>
      </c>
      <c r="S7" s="1"/>
      <c r="T7" s="38">
        <v>2.5</v>
      </c>
      <c r="U7" s="43">
        <v>1</v>
      </c>
      <c r="V7" s="40">
        <v>1</v>
      </c>
      <c r="W7" s="1"/>
      <c r="X7" s="38">
        <v>2.5</v>
      </c>
      <c r="Y7" s="43">
        <v>1</v>
      </c>
      <c r="Z7" s="40">
        <v>1</v>
      </c>
      <c r="AA7" s="1"/>
      <c r="AB7" s="38">
        <v>2.5</v>
      </c>
      <c r="AC7" s="43">
        <v>1</v>
      </c>
      <c r="AD7" s="40">
        <v>1</v>
      </c>
      <c r="AE7" s="155">
        <v>25.5</v>
      </c>
      <c r="AF7" s="155"/>
      <c r="AG7" s="155"/>
      <c r="AH7" s="155"/>
      <c r="AI7" s="1"/>
      <c r="AJ7" s="38">
        <v>2.5</v>
      </c>
      <c r="AK7" s="43">
        <v>1</v>
      </c>
      <c r="AL7" s="40">
        <v>1</v>
      </c>
      <c r="AM7" s="1"/>
      <c r="AN7" s="38">
        <v>2.5</v>
      </c>
      <c r="AO7" s="43">
        <v>1</v>
      </c>
      <c r="AP7" s="40">
        <v>1</v>
      </c>
      <c r="AQ7" s="1"/>
      <c r="AR7" s="38">
        <v>2.5</v>
      </c>
      <c r="AS7" s="43">
        <v>1</v>
      </c>
      <c r="AT7" s="40">
        <v>1</v>
      </c>
      <c r="AU7" s="1"/>
      <c r="AV7" s="38">
        <v>2.5</v>
      </c>
      <c r="AW7" s="43">
        <v>1</v>
      </c>
      <c r="AX7" s="40">
        <v>1</v>
      </c>
      <c r="AY7" s="1"/>
      <c r="AZ7" s="38">
        <v>2.5</v>
      </c>
      <c r="BA7" s="43">
        <v>1</v>
      </c>
      <c r="BB7" s="40">
        <v>1</v>
      </c>
      <c r="BC7" s="1"/>
      <c r="BD7" s="38">
        <v>2.5</v>
      </c>
      <c r="BE7" s="43">
        <v>1</v>
      </c>
      <c r="BF7" s="40">
        <v>1</v>
      </c>
      <c r="BG7" s="166">
        <f t="shared" si="0"/>
        <v>3</v>
      </c>
      <c r="BH7" s="157">
        <f t="shared" si="1"/>
        <v>25.5</v>
      </c>
      <c r="BI7" s="77">
        <f t="shared" si="2"/>
        <v>7.5</v>
      </c>
      <c r="BJ7" s="167" t="e">
        <f>SUM(AH7+J7+N7+BF7+#REF!+#REF!+#REF!+#REF!)</f>
        <v>#REF!</v>
      </c>
    </row>
    <row r="8" spans="1:62" s="8" customFormat="1" ht="16.5" thickBot="1" x14ac:dyDescent="0.3">
      <c r="A8" s="123">
        <v>43152</v>
      </c>
      <c r="B8" s="124" t="s">
        <v>8</v>
      </c>
      <c r="C8" s="1"/>
      <c r="D8" s="38">
        <v>2.5</v>
      </c>
      <c r="E8" s="43">
        <v>1</v>
      </c>
      <c r="F8" s="40">
        <v>1</v>
      </c>
      <c r="G8" s="1"/>
      <c r="H8" s="38">
        <v>2.5</v>
      </c>
      <c r="I8" s="43">
        <v>1</v>
      </c>
      <c r="J8" s="40">
        <v>1</v>
      </c>
      <c r="K8" s="1"/>
      <c r="L8" s="38">
        <v>2.5</v>
      </c>
      <c r="M8" s="43">
        <v>1</v>
      </c>
      <c r="N8" s="171">
        <v>1</v>
      </c>
      <c r="O8" s="1"/>
      <c r="P8" s="38">
        <v>2.5</v>
      </c>
      <c r="Q8" s="43">
        <v>1</v>
      </c>
      <c r="R8" s="40">
        <v>1</v>
      </c>
      <c r="S8" s="1"/>
      <c r="T8" s="38">
        <v>2.5</v>
      </c>
      <c r="U8" s="43">
        <v>1</v>
      </c>
      <c r="V8" s="40">
        <v>1</v>
      </c>
      <c r="W8" s="1"/>
      <c r="X8" s="38">
        <v>2.5</v>
      </c>
      <c r="Y8" s="43">
        <v>1</v>
      </c>
      <c r="Z8" s="40">
        <v>1</v>
      </c>
      <c r="AA8" s="1"/>
      <c r="AB8" s="38">
        <v>2.5</v>
      </c>
      <c r="AC8" s="43">
        <v>1</v>
      </c>
      <c r="AD8" s="40">
        <v>1</v>
      </c>
      <c r="AE8" s="155">
        <v>25.5</v>
      </c>
      <c r="AF8" s="155"/>
      <c r="AG8" s="155"/>
      <c r="AH8" s="155"/>
      <c r="AI8" s="1"/>
      <c r="AJ8" s="38">
        <v>2.5</v>
      </c>
      <c r="AK8" s="43">
        <v>1</v>
      </c>
      <c r="AL8" s="40">
        <v>1</v>
      </c>
      <c r="AM8" s="1"/>
      <c r="AN8" s="38">
        <v>2.5</v>
      </c>
      <c r="AO8" s="43">
        <v>1</v>
      </c>
      <c r="AP8" s="40">
        <v>1</v>
      </c>
      <c r="AQ8" s="1"/>
      <c r="AR8" s="38">
        <v>2.5</v>
      </c>
      <c r="AS8" s="43">
        <v>1</v>
      </c>
      <c r="AT8" s="40">
        <v>1</v>
      </c>
      <c r="AU8" s="1"/>
      <c r="AV8" s="38">
        <v>2.5</v>
      </c>
      <c r="AW8" s="43">
        <v>1</v>
      </c>
      <c r="AX8" s="40">
        <v>1</v>
      </c>
      <c r="AY8" s="1"/>
      <c r="AZ8" s="38">
        <v>2.5</v>
      </c>
      <c r="BA8" s="43">
        <v>1</v>
      </c>
      <c r="BB8" s="40">
        <v>1</v>
      </c>
      <c r="BC8" s="1"/>
      <c r="BD8" s="38">
        <v>3</v>
      </c>
      <c r="BE8" s="43">
        <v>1</v>
      </c>
      <c r="BF8" s="40">
        <v>1</v>
      </c>
      <c r="BG8" s="166">
        <f t="shared" si="0"/>
        <v>3</v>
      </c>
      <c r="BH8" s="157">
        <f t="shared" si="1"/>
        <v>25.5</v>
      </c>
      <c r="BI8" s="77">
        <f t="shared" si="2"/>
        <v>8</v>
      </c>
      <c r="BJ8" s="167" t="e">
        <f>SUM(AH8+J8+N8+BF8+#REF!+#REF!+#REF!+#REF!)</f>
        <v>#REF!</v>
      </c>
    </row>
    <row r="9" spans="1:62" s="9" customFormat="1" ht="16.5" thickBot="1" x14ac:dyDescent="0.3">
      <c r="A9" s="123">
        <v>43153</v>
      </c>
      <c r="B9" s="124" t="s">
        <v>9</v>
      </c>
      <c r="C9" s="1"/>
      <c r="D9" s="38">
        <v>3</v>
      </c>
      <c r="E9" s="43">
        <v>1</v>
      </c>
      <c r="F9" s="40">
        <v>1</v>
      </c>
      <c r="G9" s="1"/>
      <c r="H9" s="38">
        <v>3</v>
      </c>
      <c r="I9" s="43">
        <v>1</v>
      </c>
      <c r="J9" s="40">
        <v>1</v>
      </c>
      <c r="K9" s="1"/>
      <c r="L9" s="38">
        <v>3</v>
      </c>
      <c r="M9" s="43">
        <v>1</v>
      </c>
      <c r="N9" s="171">
        <v>1</v>
      </c>
      <c r="O9" s="1"/>
      <c r="P9" s="38">
        <v>3</v>
      </c>
      <c r="Q9" s="43">
        <v>1</v>
      </c>
      <c r="R9" s="40">
        <v>1</v>
      </c>
      <c r="S9" s="1"/>
      <c r="T9" s="38">
        <v>3</v>
      </c>
      <c r="U9" s="43">
        <v>1</v>
      </c>
      <c r="V9" s="40">
        <v>1</v>
      </c>
      <c r="W9" s="1"/>
      <c r="X9" s="38">
        <v>3</v>
      </c>
      <c r="Y9" s="43">
        <v>1</v>
      </c>
      <c r="Z9" s="40">
        <v>1</v>
      </c>
      <c r="AA9" s="1"/>
      <c r="AB9" s="38">
        <v>3</v>
      </c>
      <c r="AC9" s="43">
        <v>1</v>
      </c>
      <c r="AD9" s="40">
        <v>1</v>
      </c>
      <c r="AE9" s="155">
        <v>25.5</v>
      </c>
      <c r="AF9" s="155"/>
      <c r="AG9" s="155"/>
      <c r="AH9" s="155"/>
      <c r="AI9" s="1"/>
      <c r="AJ9" s="38">
        <v>3</v>
      </c>
      <c r="AK9" s="43">
        <v>1</v>
      </c>
      <c r="AL9" s="40">
        <v>1</v>
      </c>
      <c r="AM9" s="1"/>
      <c r="AN9" s="38">
        <v>3</v>
      </c>
      <c r="AO9" s="43">
        <v>1</v>
      </c>
      <c r="AP9" s="40">
        <v>1</v>
      </c>
      <c r="AQ9" s="1"/>
      <c r="AR9" s="38">
        <v>3</v>
      </c>
      <c r="AS9" s="43">
        <v>1</v>
      </c>
      <c r="AT9" s="40">
        <v>1</v>
      </c>
      <c r="AU9" s="1"/>
      <c r="AV9" s="38">
        <v>3</v>
      </c>
      <c r="AW9" s="43">
        <v>1</v>
      </c>
      <c r="AX9" s="40">
        <v>1</v>
      </c>
      <c r="AY9" s="1"/>
      <c r="AZ9" s="38">
        <v>3</v>
      </c>
      <c r="BA9" s="43">
        <v>1</v>
      </c>
      <c r="BB9" s="40">
        <v>1</v>
      </c>
      <c r="BC9" s="1"/>
      <c r="BD9" s="38">
        <v>3</v>
      </c>
      <c r="BE9" s="43">
        <v>1</v>
      </c>
      <c r="BF9" s="40">
        <v>1</v>
      </c>
      <c r="BG9" s="166">
        <f t="shared" si="0"/>
        <v>3</v>
      </c>
      <c r="BH9" s="157">
        <f t="shared" si="1"/>
        <v>25.5</v>
      </c>
      <c r="BI9" s="77">
        <f t="shared" si="2"/>
        <v>9</v>
      </c>
      <c r="BJ9" s="167" t="e">
        <f>SUM(AH9+J9+N9+BF9+#REF!+#REF!+#REF!+#REF!)</f>
        <v>#REF!</v>
      </c>
    </row>
    <row r="10" spans="1:62" s="7" customFormat="1" ht="16.5" thickBot="1" x14ac:dyDescent="0.3">
      <c r="A10" s="125">
        <v>43154</v>
      </c>
      <c r="B10" s="126" t="s">
        <v>10</v>
      </c>
      <c r="C10" s="133"/>
      <c r="D10" s="134"/>
      <c r="E10" s="134"/>
      <c r="F10" s="134"/>
      <c r="G10" s="133"/>
      <c r="H10" s="134"/>
      <c r="I10" s="134"/>
      <c r="J10" s="134"/>
      <c r="K10" s="133"/>
      <c r="L10" s="134"/>
      <c r="M10" s="134"/>
      <c r="N10" s="135"/>
      <c r="O10" s="133"/>
      <c r="P10" s="134"/>
      <c r="Q10" s="134"/>
      <c r="R10" s="134"/>
      <c r="S10" s="133"/>
      <c r="T10" s="134"/>
      <c r="U10" s="134"/>
      <c r="V10" s="134"/>
      <c r="W10" s="133"/>
      <c r="X10" s="134"/>
      <c r="Y10" s="134"/>
      <c r="Z10" s="134"/>
      <c r="AA10" s="133"/>
      <c r="AB10" s="134"/>
      <c r="AC10" s="134"/>
      <c r="AD10" s="134"/>
      <c r="AE10" s="134"/>
      <c r="AF10" s="134"/>
      <c r="AG10" s="134"/>
      <c r="AH10" s="134"/>
      <c r="AI10" s="133"/>
      <c r="AJ10" s="134"/>
      <c r="AK10" s="134"/>
      <c r="AL10" s="134"/>
      <c r="AM10" s="133"/>
      <c r="AN10" s="134"/>
      <c r="AO10" s="134"/>
      <c r="AP10" s="134"/>
      <c r="AQ10" s="133"/>
      <c r="AR10" s="134"/>
      <c r="AS10" s="134"/>
      <c r="AT10" s="134"/>
      <c r="AU10" s="133"/>
      <c r="AV10" s="134"/>
      <c r="AW10" s="134"/>
      <c r="AX10" s="134"/>
      <c r="AY10" s="133"/>
      <c r="AZ10" s="134"/>
      <c r="BA10" s="134"/>
      <c r="BB10" s="134"/>
      <c r="BC10" s="133"/>
      <c r="BD10" s="134"/>
      <c r="BE10" s="134"/>
      <c r="BF10" s="134"/>
      <c r="BG10" s="162">
        <f t="shared" si="0"/>
        <v>0</v>
      </c>
      <c r="BH10" s="162">
        <f t="shared" si="1"/>
        <v>0</v>
      </c>
      <c r="BI10" s="162">
        <f t="shared" si="2"/>
        <v>0</v>
      </c>
      <c r="BJ10" s="134" t="e">
        <f>SUM(AH10+J10+N10+BF10+#REF!+#REF!+#REF!+#REF!)</f>
        <v>#REF!</v>
      </c>
    </row>
    <row r="11" spans="1:62" s="7" customFormat="1" ht="16.5" thickBot="1" x14ac:dyDescent="0.3">
      <c r="A11" s="125">
        <v>43155</v>
      </c>
      <c r="B11" s="126" t="s">
        <v>11</v>
      </c>
      <c r="C11" s="136"/>
      <c r="D11" s="137"/>
      <c r="E11" s="137"/>
      <c r="F11" s="137"/>
      <c r="G11" s="136"/>
      <c r="H11" s="137"/>
      <c r="I11" s="137"/>
      <c r="J11" s="137"/>
      <c r="K11" s="136"/>
      <c r="L11" s="137"/>
      <c r="M11" s="137"/>
      <c r="N11" s="172"/>
      <c r="O11" s="136"/>
      <c r="P11" s="137"/>
      <c r="Q11" s="137"/>
      <c r="R11" s="137"/>
      <c r="S11" s="136"/>
      <c r="T11" s="137"/>
      <c r="U11" s="137"/>
      <c r="V11" s="137"/>
      <c r="W11" s="136"/>
      <c r="X11" s="137"/>
      <c r="Y11" s="137"/>
      <c r="Z11" s="137"/>
      <c r="AA11" s="136"/>
      <c r="AB11" s="137"/>
      <c r="AC11" s="137"/>
      <c r="AD11" s="137"/>
      <c r="AE11" s="137"/>
      <c r="AF11" s="137"/>
      <c r="AG11" s="137"/>
      <c r="AH11" s="137"/>
      <c r="AI11" s="136"/>
      <c r="AJ11" s="137"/>
      <c r="AK11" s="137"/>
      <c r="AL11" s="137"/>
      <c r="AM11" s="136"/>
      <c r="AN11" s="137"/>
      <c r="AO11" s="137"/>
      <c r="AP11" s="137"/>
      <c r="AQ11" s="136"/>
      <c r="AR11" s="137"/>
      <c r="AS11" s="137"/>
      <c r="AT11" s="137"/>
      <c r="AU11" s="136"/>
      <c r="AV11" s="137"/>
      <c r="AW11" s="137"/>
      <c r="AX11" s="137"/>
      <c r="AY11" s="136"/>
      <c r="AZ11" s="137"/>
      <c r="BA11" s="137"/>
      <c r="BB11" s="137"/>
      <c r="BC11" s="136"/>
      <c r="BD11" s="137"/>
      <c r="BE11" s="137"/>
      <c r="BF11" s="137"/>
      <c r="BG11" s="162">
        <f t="shared" si="0"/>
        <v>0</v>
      </c>
      <c r="BH11" s="162">
        <f t="shared" si="1"/>
        <v>0</v>
      </c>
      <c r="BI11" s="162">
        <f t="shared" si="2"/>
        <v>0</v>
      </c>
      <c r="BJ11" s="134" t="e">
        <f>SUM(AH11+J11+N11+BF11+#REF!+#REF!+#REF!+#REF!)</f>
        <v>#REF!</v>
      </c>
    </row>
    <row r="12" spans="1:62" s="8" customFormat="1" ht="16.5" thickBot="1" x14ac:dyDescent="0.3">
      <c r="A12" s="125">
        <v>43156</v>
      </c>
      <c r="B12" s="126" t="s">
        <v>5</v>
      </c>
      <c r="C12" s="136"/>
      <c r="D12" s="137"/>
      <c r="E12" s="137"/>
      <c r="F12" s="137"/>
      <c r="G12" s="136"/>
      <c r="H12" s="137"/>
      <c r="I12" s="137"/>
      <c r="J12" s="137"/>
      <c r="K12" s="136"/>
      <c r="L12" s="137"/>
      <c r="M12" s="137"/>
      <c r="N12" s="172"/>
      <c r="O12" s="136"/>
      <c r="P12" s="137"/>
      <c r="Q12" s="137"/>
      <c r="R12" s="137"/>
      <c r="S12" s="136"/>
      <c r="T12" s="137"/>
      <c r="U12" s="137"/>
      <c r="V12" s="137"/>
      <c r="W12" s="136"/>
      <c r="X12" s="137"/>
      <c r="Y12" s="137"/>
      <c r="Z12" s="137"/>
      <c r="AA12" s="136"/>
      <c r="AB12" s="137"/>
      <c r="AC12" s="137"/>
      <c r="AD12" s="137"/>
      <c r="AE12" s="137"/>
      <c r="AF12" s="137"/>
      <c r="AG12" s="137"/>
      <c r="AH12" s="137"/>
      <c r="AI12" s="136"/>
      <c r="AJ12" s="137"/>
      <c r="AK12" s="137"/>
      <c r="AL12" s="137"/>
      <c r="AM12" s="136"/>
      <c r="AN12" s="137"/>
      <c r="AO12" s="137"/>
      <c r="AP12" s="137"/>
      <c r="AQ12" s="136"/>
      <c r="AR12" s="137"/>
      <c r="AS12" s="137"/>
      <c r="AT12" s="137"/>
      <c r="AU12" s="136"/>
      <c r="AV12" s="137"/>
      <c r="AW12" s="137"/>
      <c r="AX12" s="137"/>
      <c r="AY12" s="136"/>
      <c r="AZ12" s="137"/>
      <c r="BA12" s="137"/>
      <c r="BB12" s="137"/>
      <c r="BC12" s="136"/>
      <c r="BD12" s="137"/>
      <c r="BE12" s="137"/>
      <c r="BF12" s="137"/>
      <c r="BG12" s="162">
        <f t="shared" si="0"/>
        <v>0</v>
      </c>
      <c r="BH12" s="162">
        <f t="shared" si="1"/>
        <v>0</v>
      </c>
      <c r="BI12" s="162">
        <f t="shared" si="2"/>
        <v>0</v>
      </c>
      <c r="BJ12" s="134" t="e">
        <f>SUM(AH12+J12+N12+BF12+#REF!+#REF!+#REF!+#REF!)</f>
        <v>#REF!</v>
      </c>
    </row>
    <row r="13" spans="1:62" s="8" customFormat="1" ht="16.5" thickBot="1" x14ac:dyDescent="0.3">
      <c r="A13" s="123">
        <v>43157</v>
      </c>
      <c r="B13" s="124" t="s">
        <v>6</v>
      </c>
      <c r="C13" s="1"/>
      <c r="D13" s="38">
        <v>3</v>
      </c>
      <c r="E13" s="43">
        <v>1</v>
      </c>
      <c r="F13" s="40">
        <v>1</v>
      </c>
      <c r="G13" s="1"/>
      <c r="H13" s="38">
        <v>3</v>
      </c>
      <c r="I13" s="43">
        <v>1</v>
      </c>
      <c r="J13" s="40">
        <v>1</v>
      </c>
      <c r="K13" s="1"/>
      <c r="L13" s="38">
        <v>3</v>
      </c>
      <c r="M13" s="43">
        <v>1</v>
      </c>
      <c r="N13" s="171">
        <v>1</v>
      </c>
      <c r="O13" s="1"/>
      <c r="P13" s="38">
        <v>3</v>
      </c>
      <c r="Q13" s="43">
        <v>1</v>
      </c>
      <c r="R13" s="40">
        <v>1</v>
      </c>
      <c r="S13" s="1"/>
      <c r="T13" s="38">
        <v>3</v>
      </c>
      <c r="U13" s="43">
        <v>1</v>
      </c>
      <c r="V13" s="40">
        <v>1</v>
      </c>
      <c r="W13" s="1"/>
      <c r="X13" s="38">
        <v>3</v>
      </c>
      <c r="Y13" s="43">
        <v>1</v>
      </c>
      <c r="Z13" s="40">
        <v>1</v>
      </c>
      <c r="AA13" s="1"/>
      <c r="AB13" s="38">
        <v>3</v>
      </c>
      <c r="AC13" s="43">
        <v>1</v>
      </c>
      <c r="AD13" s="40">
        <v>1</v>
      </c>
      <c r="AE13" s="155">
        <v>25.5</v>
      </c>
      <c r="AF13" s="155"/>
      <c r="AG13" s="155"/>
      <c r="AH13" s="155"/>
      <c r="AI13" s="1"/>
      <c r="AJ13" s="38">
        <v>3</v>
      </c>
      <c r="AK13" s="43">
        <v>1</v>
      </c>
      <c r="AL13" s="40">
        <v>1</v>
      </c>
      <c r="AM13" s="1"/>
      <c r="AN13" s="38">
        <v>3</v>
      </c>
      <c r="AO13" s="43">
        <v>1</v>
      </c>
      <c r="AP13" s="40">
        <v>1</v>
      </c>
      <c r="AQ13" s="1"/>
      <c r="AR13" s="38">
        <v>3</v>
      </c>
      <c r="AS13" s="43">
        <v>1</v>
      </c>
      <c r="AT13" s="40">
        <v>1</v>
      </c>
      <c r="AU13" s="1"/>
      <c r="AV13" s="38">
        <v>3</v>
      </c>
      <c r="AW13" s="43">
        <v>1</v>
      </c>
      <c r="AX13" s="40">
        <v>1</v>
      </c>
      <c r="AY13" s="1"/>
      <c r="AZ13" s="38">
        <v>3</v>
      </c>
      <c r="BA13" s="43">
        <v>1</v>
      </c>
      <c r="BB13" s="40">
        <v>1</v>
      </c>
      <c r="BC13" s="1"/>
      <c r="BD13" s="38">
        <v>3</v>
      </c>
      <c r="BE13" s="43">
        <v>1</v>
      </c>
      <c r="BF13" s="40">
        <v>1</v>
      </c>
      <c r="BG13" s="166">
        <f t="shared" si="0"/>
        <v>3</v>
      </c>
      <c r="BH13" s="157">
        <f t="shared" si="1"/>
        <v>25.5</v>
      </c>
      <c r="BI13" s="77">
        <f t="shared" si="2"/>
        <v>9</v>
      </c>
      <c r="BJ13" s="167" t="e">
        <f>SUM(AH13+J13+N13+BF13+#REF!+#REF!+#REF!+#REF!)</f>
        <v>#REF!</v>
      </c>
    </row>
    <row r="14" spans="1:62" s="8" customFormat="1" ht="16.5" thickBot="1" x14ac:dyDescent="0.3">
      <c r="A14" s="123">
        <v>43158</v>
      </c>
      <c r="B14" s="124" t="s">
        <v>7</v>
      </c>
      <c r="C14" s="1"/>
      <c r="D14" s="38">
        <v>3</v>
      </c>
      <c r="E14" s="43">
        <v>1</v>
      </c>
      <c r="F14" s="40">
        <v>1</v>
      </c>
      <c r="G14" s="1"/>
      <c r="H14" s="38">
        <v>3</v>
      </c>
      <c r="I14" s="43">
        <v>1</v>
      </c>
      <c r="J14" s="40">
        <v>1</v>
      </c>
      <c r="K14" s="1"/>
      <c r="L14" s="38">
        <v>3</v>
      </c>
      <c r="M14" s="43">
        <v>1</v>
      </c>
      <c r="N14" s="171">
        <v>1</v>
      </c>
      <c r="O14" s="1"/>
      <c r="P14" s="38">
        <v>3</v>
      </c>
      <c r="Q14" s="43">
        <v>1</v>
      </c>
      <c r="R14" s="40">
        <v>1</v>
      </c>
      <c r="S14" s="1"/>
      <c r="T14" s="38">
        <v>3</v>
      </c>
      <c r="U14" s="43">
        <v>1</v>
      </c>
      <c r="V14" s="40">
        <v>1</v>
      </c>
      <c r="W14" s="1"/>
      <c r="X14" s="38">
        <v>3</v>
      </c>
      <c r="Y14" s="43">
        <v>1</v>
      </c>
      <c r="Z14" s="40">
        <v>1</v>
      </c>
      <c r="AA14" s="1"/>
      <c r="AB14" s="38">
        <v>3</v>
      </c>
      <c r="AC14" s="43">
        <v>1</v>
      </c>
      <c r="AD14" s="40">
        <v>1</v>
      </c>
      <c r="AE14" s="155">
        <v>25.5</v>
      </c>
      <c r="AF14" s="155"/>
      <c r="AG14" s="155"/>
      <c r="AH14" s="155"/>
      <c r="AI14" s="1"/>
      <c r="AJ14" s="38">
        <v>3</v>
      </c>
      <c r="AK14" s="43">
        <v>1</v>
      </c>
      <c r="AL14" s="40">
        <v>1</v>
      </c>
      <c r="AM14" s="1"/>
      <c r="AN14" s="38">
        <v>3</v>
      </c>
      <c r="AO14" s="43">
        <v>1</v>
      </c>
      <c r="AP14" s="40">
        <v>1</v>
      </c>
      <c r="AQ14" s="1"/>
      <c r="AR14" s="38">
        <v>3</v>
      </c>
      <c r="AS14" s="43">
        <v>1</v>
      </c>
      <c r="AT14" s="40">
        <v>1</v>
      </c>
      <c r="AU14" s="1"/>
      <c r="AV14" s="38">
        <v>3</v>
      </c>
      <c r="AW14" s="43">
        <v>1</v>
      </c>
      <c r="AX14" s="40">
        <v>1</v>
      </c>
      <c r="AY14" s="1"/>
      <c r="AZ14" s="38">
        <v>3</v>
      </c>
      <c r="BA14" s="43">
        <v>1</v>
      </c>
      <c r="BB14" s="40">
        <v>1</v>
      </c>
      <c r="BC14" s="1"/>
      <c r="BD14" s="38">
        <v>3</v>
      </c>
      <c r="BE14" s="43">
        <v>1</v>
      </c>
      <c r="BF14" s="40">
        <v>1</v>
      </c>
      <c r="BG14" s="166">
        <f t="shared" si="0"/>
        <v>3</v>
      </c>
      <c r="BH14" s="157">
        <f t="shared" si="1"/>
        <v>25.5</v>
      </c>
      <c r="BI14" s="77">
        <f t="shared" si="2"/>
        <v>9</v>
      </c>
      <c r="BJ14" s="167" t="e">
        <f>SUM(AH14+J14+N14+BF14+#REF!+#REF!+#REF!+#REF!)</f>
        <v>#REF!</v>
      </c>
    </row>
    <row r="15" spans="1:62" s="8" customFormat="1" ht="16.5" thickBot="1" x14ac:dyDescent="0.3">
      <c r="A15" s="123">
        <v>43159</v>
      </c>
      <c r="B15" s="124" t="s">
        <v>8</v>
      </c>
      <c r="C15" s="1"/>
      <c r="D15" s="38">
        <v>3</v>
      </c>
      <c r="E15" s="43">
        <v>1</v>
      </c>
      <c r="F15" s="40">
        <v>1</v>
      </c>
      <c r="G15" s="1"/>
      <c r="H15" s="38">
        <v>3</v>
      </c>
      <c r="I15" s="43">
        <v>1</v>
      </c>
      <c r="J15" s="40">
        <v>1</v>
      </c>
      <c r="K15" s="1"/>
      <c r="L15" s="38">
        <v>3</v>
      </c>
      <c r="M15" s="43">
        <v>1</v>
      </c>
      <c r="N15" s="171">
        <v>1</v>
      </c>
      <c r="O15" s="1"/>
      <c r="P15" s="38">
        <v>3</v>
      </c>
      <c r="Q15" s="43">
        <v>1</v>
      </c>
      <c r="R15" s="40">
        <v>1</v>
      </c>
      <c r="S15" s="1"/>
      <c r="T15" s="38">
        <v>3</v>
      </c>
      <c r="U15" s="43">
        <v>1</v>
      </c>
      <c r="V15" s="40">
        <v>1</v>
      </c>
      <c r="W15" s="1"/>
      <c r="X15" s="38">
        <v>3</v>
      </c>
      <c r="Y15" s="43">
        <v>1</v>
      </c>
      <c r="Z15" s="40">
        <v>1</v>
      </c>
      <c r="AA15" s="1"/>
      <c r="AB15" s="38">
        <v>3</v>
      </c>
      <c r="AC15" s="43">
        <v>1</v>
      </c>
      <c r="AD15" s="40">
        <v>1</v>
      </c>
      <c r="AE15" s="155">
        <v>25.5</v>
      </c>
      <c r="AF15" s="155"/>
      <c r="AG15" s="155"/>
      <c r="AH15" s="155"/>
      <c r="AI15" s="1"/>
      <c r="AJ15" s="38">
        <v>3</v>
      </c>
      <c r="AK15" s="43">
        <v>1</v>
      </c>
      <c r="AL15" s="40">
        <v>1</v>
      </c>
      <c r="AM15" s="1"/>
      <c r="AN15" s="38">
        <v>3</v>
      </c>
      <c r="AO15" s="43">
        <v>1</v>
      </c>
      <c r="AP15" s="40">
        <v>1</v>
      </c>
      <c r="AQ15" s="1"/>
      <c r="AR15" s="38">
        <v>3</v>
      </c>
      <c r="AS15" s="43">
        <v>1</v>
      </c>
      <c r="AT15" s="40">
        <v>1</v>
      </c>
      <c r="AU15" s="1"/>
      <c r="AV15" s="38">
        <v>3</v>
      </c>
      <c r="AW15" s="43">
        <v>1</v>
      </c>
      <c r="AX15" s="40">
        <v>1</v>
      </c>
      <c r="AY15" s="1"/>
      <c r="AZ15" s="38">
        <v>3</v>
      </c>
      <c r="BA15" s="43">
        <v>1</v>
      </c>
      <c r="BB15" s="40">
        <v>1</v>
      </c>
      <c r="BC15" s="1"/>
      <c r="BD15" s="38">
        <v>3</v>
      </c>
      <c r="BE15" s="43">
        <v>1</v>
      </c>
      <c r="BF15" s="40">
        <v>1</v>
      </c>
      <c r="BG15" s="166">
        <f t="shared" si="0"/>
        <v>3</v>
      </c>
      <c r="BH15" s="157">
        <f t="shared" si="1"/>
        <v>25.5</v>
      </c>
      <c r="BI15" s="77">
        <f t="shared" si="2"/>
        <v>9</v>
      </c>
      <c r="BJ15" s="167" t="e">
        <f>SUM(AH15+J15+N15+BF15+#REF!+#REF!+#REF!+#REF!)</f>
        <v>#REF!</v>
      </c>
    </row>
    <row r="16" spans="1:62" s="8" customFormat="1" ht="16.5" thickBot="1" x14ac:dyDescent="0.3">
      <c r="A16" s="123">
        <v>43160</v>
      </c>
      <c r="B16" s="124" t="s">
        <v>9</v>
      </c>
      <c r="C16" s="1"/>
      <c r="D16" s="38">
        <v>3</v>
      </c>
      <c r="E16" s="43">
        <v>1</v>
      </c>
      <c r="F16" s="40">
        <v>2</v>
      </c>
      <c r="G16" s="1"/>
      <c r="H16" s="38">
        <v>3</v>
      </c>
      <c r="I16" s="43">
        <v>1</v>
      </c>
      <c r="J16" s="40">
        <v>2</v>
      </c>
      <c r="K16" s="1"/>
      <c r="L16" s="38">
        <v>3</v>
      </c>
      <c r="M16" s="43">
        <v>1</v>
      </c>
      <c r="N16" s="171">
        <v>2</v>
      </c>
      <c r="O16" s="1"/>
      <c r="P16" s="38">
        <v>3</v>
      </c>
      <c r="Q16" s="43">
        <v>1</v>
      </c>
      <c r="R16" s="40">
        <v>2</v>
      </c>
      <c r="S16" s="1"/>
      <c r="T16" s="38">
        <v>3</v>
      </c>
      <c r="U16" s="43">
        <v>1</v>
      </c>
      <c r="V16" s="40">
        <v>2</v>
      </c>
      <c r="W16" s="1"/>
      <c r="X16" s="38">
        <v>3</v>
      </c>
      <c r="Y16" s="43">
        <v>1</v>
      </c>
      <c r="Z16" s="40">
        <v>2</v>
      </c>
      <c r="AA16" s="1"/>
      <c r="AB16" s="38">
        <v>3</v>
      </c>
      <c r="AC16" s="43">
        <v>1</v>
      </c>
      <c r="AD16" s="40">
        <v>2</v>
      </c>
      <c r="AE16" s="155">
        <v>25.5</v>
      </c>
      <c r="AF16" s="155"/>
      <c r="AG16" s="155"/>
      <c r="AH16" s="155"/>
      <c r="AI16" s="1"/>
      <c r="AJ16" s="38">
        <v>3</v>
      </c>
      <c r="AK16" s="43">
        <v>1</v>
      </c>
      <c r="AL16" s="40">
        <v>2</v>
      </c>
      <c r="AM16" s="1"/>
      <c r="AN16" s="38">
        <v>3</v>
      </c>
      <c r="AO16" s="43">
        <v>1</v>
      </c>
      <c r="AP16" s="40">
        <v>2</v>
      </c>
      <c r="AQ16" s="1"/>
      <c r="AR16" s="38">
        <v>3</v>
      </c>
      <c r="AS16" s="43">
        <v>1</v>
      </c>
      <c r="AT16" s="40">
        <v>2</v>
      </c>
      <c r="AU16" s="1"/>
      <c r="AV16" s="38">
        <v>3</v>
      </c>
      <c r="AW16" s="43">
        <v>1</v>
      </c>
      <c r="AX16" s="40">
        <v>2</v>
      </c>
      <c r="AY16" s="1"/>
      <c r="AZ16" s="38">
        <v>3</v>
      </c>
      <c r="BA16" s="43">
        <v>1</v>
      </c>
      <c r="BB16" s="40">
        <v>2</v>
      </c>
      <c r="BC16" s="1"/>
      <c r="BD16" s="38">
        <v>3</v>
      </c>
      <c r="BE16" s="43">
        <v>1</v>
      </c>
      <c r="BF16" s="40">
        <v>2</v>
      </c>
      <c r="BG16" s="166">
        <f t="shared" si="0"/>
        <v>3</v>
      </c>
      <c r="BH16" s="157">
        <f t="shared" si="1"/>
        <v>25.5</v>
      </c>
      <c r="BI16" s="77">
        <f t="shared" si="2"/>
        <v>9</v>
      </c>
      <c r="BJ16" s="167" t="e">
        <f>SUM(AH16+J16+N16+BF16+#REF!+#REF!+#REF!+#REF!)</f>
        <v>#REF!</v>
      </c>
    </row>
    <row r="17" spans="1:62" s="7" customFormat="1" ht="16.5" thickBot="1" x14ac:dyDescent="0.3">
      <c r="A17" s="123">
        <v>43161</v>
      </c>
      <c r="B17" s="124" t="s">
        <v>10</v>
      </c>
      <c r="C17" s="1"/>
      <c r="D17" s="38">
        <v>3</v>
      </c>
      <c r="E17" s="43">
        <v>1</v>
      </c>
      <c r="F17" s="40">
        <v>2</v>
      </c>
      <c r="G17" s="1"/>
      <c r="H17" s="38">
        <v>3</v>
      </c>
      <c r="I17" s="43">
        <v>1</v>
      </c>
      <c r="J17" s="40">
        <v>2</v>
      </c>
      <c r="K17" s="1"/>
      <c r="L17" s="38">
        <v>3</v>
      </c>
      <c r="M17" s="43">
        <v>1</v>
      </c>
      <c r="N17" s="171">
        <v>2</v>
      </c>
      <c r="O17" s="1"/>
      <c r="P17" s="38">
        <v>3</v>
      </c>
      <c r="Q17" s="43">
        <v>1</v>
      </c>
      <c r="R17" s="40">
        <v>2</v>
      </c>
      <c r="S17" s="1"/>
      <c r="T17" s="38">
        <v>3</v>
      </c>
      <c r="U17" s="43">
        <v>1</v>
      </c>
      <c r="V17" s="40">
        <v>2</v>
      </c>
      <c r="W17" s="1"/>
      <c r="X17" s="38">
        <v>3</v>
      </c>
      <c r="Y17" s="43">
        <v>1</v>
      </c>
      <c r="Z17" s="40">
        <v>2</v>
      </c>
      <c r="AA17" s="1"/>
      <c r="AB17" s="38">
        <v>3</v>
      </c>
      <c r="AC17" s="43">
        <v>1</v>
      </c>
      <c r="AD17" s="40">
        <v>2</v>
      </c>
      <c r="AE17" s="155">
        <v>25.5</v>
      </c>
      <c r="AF17" s="155"/>
      <c r="AG17" s="155"/>
      <c r="AH17" s="155"/>
      <c r="AI17" s="1"/>
      <c r="AJ17" s="38">
        <v>3</v>
      </c>
      <c r="AK17" s="43">
        <v>1</v>
      </c>
      <c r="AL17" s="40">
        <v>2</v>
      </c>
      <c r="AM17" s="1"/>
      <c r="AN17" s="38">
        <v>3</v>
      </c>
      <c r="AO17" s="43">
        <v>1</v>
      </c>
      <c r="AP17" s="40">
        <v>2</v>
      </c>
      <c r="AQ17" s="1"/>
      <c r="AR17" s="38">
        <v>3</v>
      </c>
      <c r="AS17" s="43">
        <v>1</v>
      </c>
      <c r="AT17" s="40">
        <v>2</v>
      </c>
      <c r="AU17" s="1"/>
      <c r="AV17" s="38">
        <v>3</v>
      </c>
      <c r="AW17" s="43">
        <v>1</v>
      </c>
      <c r="AX17" s="40">
        <v>2</v>
      </c>
      <c r="AY17" s="1"/>
      <c r="AZ17" s="38">
        <v>3</v>
      </c>
      <c r="BA17" s="43">
        <v>1</v>
      </c>
      <c r="BB17" s="40">
        <v>2</v>
      </c>
      <c r="BC17" s="1"/>
      <c r="BD17" s="38">
        <v>3</v>
      </c>
      <c r="BE17" s="43">
        <v>1</v>
      </c>
      <c r="BF17" s="40">
        <v>2</v>
      </c>
      <c r="BG17" s="166">
        <f t="shared" si="0"/>
        <v>3</v>
      </c>
      <c r="BH17" s="157">
        <f t="shared" si="1"/>
        <v>25.5</v>
      </c>
      <c r="BI17" s="77">
        <f t="shared" si="2"/>
        <v>9</v>
      </c>
      <c r="BJ17" s="167" t="e">
        <f>SUM(AH17+J17+N17+BF17+#REF!+#REF!+#REF!+#REF!)</f>
        <v>#REF!</v>
      </c>
    </row>
    <row r="18" spans="1:62" s="7" customFormat="1" ht="16.5" thickBot="1" x14ac:dyDescent="0.3">
      <c r="A18" s="125">
        <v>43162</v>
      </c>
      <c r="B18" s="126" t="s">
        <v>11</v>
      </c>
      <c r="C18" s="136"/>
      <c r="D18" s="137"/>
      <c r="E18" s="137"/>
      <c r="F18" s="137"/>
      <c r="G18" s="136"/>
      <c r="H18" s="137"/>
      <c r="I18" s="137"/>
      <c r="J18" s="137"/>
      <c r="K18" s="136"/>
      <c r="L18" s="137"/>
      <c r="M18" s="137"/>
      <c r="N18" s="172"/>
      <c r="O18" s="136"/>
      <c r="P18" s="137"/>
      <c r="Q18" s="137"/>
      <c r="R18" s="137"/>
      <c r="S18" s="136"/>
      <c r="T18" s="137"/>
      <c r="U18" s="137"/>
      <c r="V18" s="137"/>
      <c r="W18" s="136"/>
      <c r="X18" s="137"/>
      <c r="Y18" s="137"/>
      <c r="Z18" s="137"/>
      <c r="AA18" s="136"/>
      <c r="AB18" s="137"/>
      <c r="AC18" s="137"/>
      <c r="AD18" s="137"/>
      <c r="AE18" s="137"/>
      <c r="AF18" s="137"/>
      <c r="AG18" s="137"/>
      <c r="AH18" s="137"/>
      <c r="AI18" s="136"/>
      <c r="AJ18" s="137"/>
      <c r="AK18" s="137"/>
      <c r="AL18" s="137"/>
      <c r="AM18" s="136"/>
      <c r="AN18" s="137"/>
      <c r="AO18" s="137"/>
      <c r="AP18" s="137"/>
      <c r="AQ18" s="136"/>
      <c r="AR18" s="137"/>
      <c r="AS18" s="137"/>
      <c r="AT18" s="137"/>
      <c r="AU18" s="136"/>
      <c r="AV18" s="137"/>
      <c r="AW18" s="137"/>
      <c r="AX18" s="137"/>
      <c r="AY18" s="136"/>
      <c r="AZ18" s="137"/>
      <c r="BA18" s="137"/>
      <c r="BB18" s="137"/>
      <c r="BC18" s="136"/>
      <c r="BD18" s="137"/>
      <c r="BE18" s="137"/>
      <c r="BF18" s="137"/>
      <c r="BG18" s="162">
        <f t="shared" si="0"/>
        <v>0</v>
      </c>
      <c r="BH18" s="162">
        <f t="shared" si="1"/>
        <v>0</v>
      </c>
      <c r="BI18" s="162">
        <f t="shared" si="2"/>
        <v>0</v>
      </c>
      <c r="BJ18" s="134" t="e">
        <f>SUM(AH18+J18+N18+BF18+#REF!+#REF!+#REF!+#REF!)</f>
        <v>#REF!</v>
      </c>
    </row>
    <row r="19" spans="1:62" s="8" customFormat="1" ht="16.5" thickBot="1" x14ac:dyDescent="0.3">
      <c r="A19" s="125">
        <v>43163</v>
      </c>
      <c r="B19" s="126" t="s">
        <v>5</v>
      </c>
      <c r="C19" s="136"/>
      <c r="D19" s="137"/>
      <c r="E19" s="137"/>
      <c r="F19" s="137"/>
      <c r="G19" s="136"/>
      <c r="H19" s="137"/>
      <c r="I19" s="137"/>
      <c r="J19" s="137"/>
      <c r="K19" s="136"/>
      <c r="L19" s="137"/>
      <c r="M19" s="137"/>
      <c r="N19" s="172"/>
      <c r="O19" s="136"/>
      <c r="P19" s="137"/>
      <c r="Q19" s="137"/>
      <c r="R19" s="137"/>
      <c r="S19" s="136"/>
      <c r="T19" s="137"/>
      <c r="U19" s="137"/>
      <c r="V19" s="137"/>
      <c r="W19" s="136"/>
      <c r="X19" s="137"/>
      <c r="Y19" s="137"/>
      <c r="Z19" s="137"/>
      <c r="AA19" s="136"/>
      <c r="AB19" s="137"/>
      <c r="AC19" s="137"/>
      <c r="AD19" s="137"/>
      <c r="AE19" s="137"/>
      <c r="AF19" s="137"/>
      <c r="AG19" s="137"/>
      <c r="AH19" s="137"/>
      <c r="AI19" s="136"/>
      <c r="AJ19" s="137"/>
      <c r="AK19" s="137"/>
      <c r="AL19" s="137"/>
      <c r="AM19" s="136"/>
      <c r="AN19" s="137"/>
      <c r="AO19" s="137"/>
      <c r="AP19" s="137"/>
      <c r="AQ19" s="136"/>
      <c r="AR19" s="137"/>
      <c r="AS19" s="137"/>
      <c r="AT19" s="137"/>
      <c r="AU19" s="136"/>
      <c r="AV19" s="137"/>
      <c r="AW19" s="137"/>
      <c r="AX19" s="137"/>
      <c r="AY19" s="136"/>
      <c r="AZ19" s="137"/>
      <c r="BA19" s="137"/>
      <c r="BB19" s="137"/>
      <c r="BC19" s="136"/>
      <c r="BD19" s="137"/>
      <c r="BE19" s="137"/>
      <c r="BF19" s="137"/>
      <c r="BG19" s="162">
        <f t="shared" si="0"/>
        <v>0</v>
      </c>
      <c r="BH19" s="162">
        <f t="shared" si="1"/>
        <v>0</v>
      </c>
      <c r="BI19" s="162">
        <f t="shared" si="2"/>
        <v>0</v>
      </c>
      <c r="BJ19" s="134" t="e">
        <f>SUM(AH19+J19+N19+BF19+#REF!+#REF!+#REF!+#REF!)</f>
        <v>#REF!</v>
      </c>
    </row>
    <row r="20" spans="1:62" s="8" customFormat="1" ht="16.5" thickBot="1" x14ac:dyDescent="0.3">
      <c r="A20" s="123">
        <v>43164</v>
      </c>
      <c r="B20" s="124" t="s">
        <v>6</v>
      </c>
      <c r="C20" s="1"/>
      <c r="D20" s="38">
        <v>3</v>
      </c>
      <c r="E20" s="43">
        <v>1</v>
      </c>
      <c r="F20" s="40">
        <v>3</v>
      </c>
      <c r="G20" s="1"/>
      <c r="H20" s="38">
        <v>3</v>
      </c>
      <c r="I20" s="43">
        <v>1</v>
      </c>
      <c r="J20" s="40">
        <v>3</v>
      </c>
      <c r="K20" s="1"/>
      <c r="L20" s="38">
        <v>3</v>
      </c>
      <c r="M20" s="43">
        <v>1</v>
      </c>
      <c r="N20" s="171">
        <v>3</v>
      </c>
      <c r="O20" s="1"/>
      <c r="P20" s="38">
        <v>3</v>
      </c>
      <c r="Q20" s="43">
        <v>1</v>
      </c>
      <c r="R20" s="40">
        <v>3</v>
      </c>
      <c r="S20" s="1"/>
      <c r="T20" s="38">
        <v>3</v>
      </c>
      <c r="U20" s="43">
        <v>1</v>
      </c>
      <c r="V20" s="40">
        <v>3</v>
      </c>
      <c r="W20" s="1"/>
      <c r="X20" s="38">
        <v>3</v>
      </c>
      <c r="Y20" s="43">
        <v>1</v>
      </c>
      <c r="Z20" s="40">
        <v>3</v>
      </c>
      <c r="AA20" s="1"/>
      <c r="AB20" s="38">
        <v>3</v>
      </c>
      <c r="AC20" s="43">
        <v>1</v>
      </c>
      <c r="AD20" s="40">
        <v>3</v>
      </c>
      <c r="AE20" s="155">
        <v>25.5</v>
      </c>
      <c r="AF20" s="155"/>
      <c r="AG20" s="155"/>
      <c r="AH20" s="155"/>
      <c r="AI20" s="1"/>
      <c r="AJ20" s="38">
        <v>3</v>
      </c>
      <c r="AK20" s="43">
        <v>1</v>
      </c>
      <c r="AL20" s="40">
        <v>3</v>
      </c>
      <c r="AM20" s="1"/>
      <c r="AN20" s="38">
        <v>3</v>
      </c>
      <c r="AO20" s="43">
        <v>1</v>
      </c>
      <c r="AP20" s="40">
        <v>3</v>
      </c>
      <c r="AQ20" s="1"/>
      <c r="AR20" s="38">
        <v>3</v>
      </c>
      <c r="AS20" s="43">
        <v>1</v>
      </c>
      <c r="AT20" s="40">
        <v>3</v>
      </c>
      <c r="AU20" s="1"/>
      <c r="AV20" s="38">
        <v>3</v>
      </c>
      <c r="AW20" s="43">
        <v>1</v>
      </c>
      <c r="AX20" s="40">
        <v>3</v>
      </c>
      <c r="AY20" s="1"/>
      <c r="AZ20" s="38">
        <v>3</v>
      </c>
      <c r="BA20" s="43">
        <v>1</v>
      </c>
      <c r="BB20" s="40">
        <v>3</v>
      </c>
      <c r="BC20" s="1"/>
      <c r="BD20" s="38">
        <v>3</v>
      </c>
      <c r="BE20" s="43">
        <v>1</v>
      </c>
      <c r="BF20" s="40">
        <v>3</v>
      </c>
      <c r="BG20" s="166">
        <f t="shared" si="0"/>
        <v>3</v>
      </c>
      <c r="BH20" s="157">
        <f t="shared" si="1"/>
        <v>25.5</v>
      </c>
      <c r="BI20" s="77">
        <f t="shared" si="2"/>
        <v>9</v>
      </c>
      <c r="BJ20" s="167" t="e">
        <f>SUM(AH20+J20+N20+BF20+#REF!+#REF!+#REF!+#REF!)</f>
        <v>#REF!</v>
      </c>
    </row>
    <row r="21" spans="1:62" s="8" customFormat="1" ht="16.5" thickBot="1" x14ac:dyDescent="0.3">
      <c r="A21" s="123">
        <v>43165</v>
      </c>
      <c r="B21" s="124" t="s">
        <v>7</v>
      </c>
      <c r="C21" s="1"/>
      <c r="D21" s="38">
        <v>3</v>
      </c>
      <c r="E21" s="43">
        <v>1</v>
      </c>
      <c r="F21" s="40">
        <v>3</v>
      </c>
      <c r="G21" s="1"/>
      <c r="H21" s="38">
        <v>3</v>
      </c>
      <c r="I21" s="43">
        <v>1</v>
      </c>
      <c r="J21" s="40">
        <v>3</v>
      </c>
      <c r="K21" s="1"/>
      <c r="L21" s="38">
        <v>3</v>
      </c>
      <c r="M21" s="43">
        <v>2</v>
      </c>
      <c r="N21" s="171">
        <v>3</v>
      </c>
      <c r="O21" s="1"/>
      <c r="P21" s="38">
        <v>3</v>
      </c>
      <c r="Q21" s="43">
        <v>1</v>
      </c>
      <c r="R21" s="40">
        <v>3</v>
      </c>
      <c r="S21" s="1"/>
      <c r="T21" s="38">
        <v>3</v>
      </c>
      <c r="U21" s="43">
        <v>1</v>
      </c>
      <c r="V21" s="40">
        <v>3</v>
      </c>
      <c r="W21" s="1"/>
      <c r="X21" s="38">
        <v>3</v>
      </c>
      <c r="Y21" s="43">
        <v>1</v>
      </c>
      <c r="Z21" s="40">
        <v>3</v>
      </c>
      <c r="AA21" s="1"/>
      <c r="AB21" s="38">
        <v>3</v>
      </c>
      <c r="AC21" s="43">
        <v>1</v>
      </c>
      <c r="AD21" s="40">
        <v>3</v>
      </c>
      <c r="AE21" s="155">
        <v>25.5</v>
      </c>
      <c r="AF21" s="155"/>
      <c r="AG21" s="155"/>
      <c r="AH21" s="155"/>
      <c r="AI21" s="1"/>
      <c r="AJ21" s="38">
        <v>3</v>
      </c>
      <c r="AK21" s="43">
        <v>1</v>
      </c>
      <c r="AL21" s="40">
        <v>3</v>
      </c>
      <c r="AM21" s="1"/>
      <c r="AN21" s="38">
        <v>3</v>
      </c>
      <c r="AO21" s="43">
        <v>1</v>
      </c>
      <c r="AP21" s="40">
        <v>3</v>
      </c>
      <c r="AQ21" s="1"/>
      <c r="AR21" s="38">
        <v>3</v>
      </c>
      <c r="AS21" s="43">
        <v>1</v>
      </c>
      <c r="AT21" s="40">
        <v>3</v>
      </c>
      <c r="AU21" s="1"/>
      <c r="AV21" s="38">
        <v>3</v>
      </c>
      <c r="AW21" s="43">
        <v>1</v>
      </c>
      <c r="AX21" s="40">
        <v>3</v>
      </c>
      <c r="AY21" s="1"/>
      <c r="AZ21" s="38">
        <v>3</v>
      </c>
      <c r="BA21" s="43">
        <v>1</v>
      </c>
      <c r="BB21" s="40">
        <v>3</v>
      </c>
      <c r="BC21" s="1"/>
      <c r="BD21" s="38">
        <v>3</v>
      </c>
      <c r="BE21" s="43">
        <v>2</v>
      </c>
      <c r="BF21" s="40">
        <v>3</v>
      </c>
      <c r="BG21" s="166">
        <f t="shared" si="0"/>
        <v>5</v>
      </c>
      <c r="BH21" s="157">
        <f t="shared" si="1"/>
        <v>25.5</v>
      </c>
      <c r="BI21" s="77">
        <f t="shared" si="2"/>
        <v>9</v>
      </c>
      <c r="BJ21" s="167" t="e">
        <f>SUM(AH21+J21+N21+BF21+#REF!+#REF!+#REF!+#REF!)</f>
        <v>#REF!</v>
      </c>
    </row>
    <row r="22" spans="1:62" s="8" customFormat="1" ht="16.5" thickBot="1" x14ac:dyDescent="0.3">
      <c r="A22" s="123">
        <v>43166</v>
      </c>
      <c r="B22" s="124" t="s">
        <v>8</v>
      </c>
      <c r="C22" s="1"/>
      <c r="D22" s="38">
        <v>3</v>
      </c>
      <c r="E22" s="43">
        <v>2</v>
      </c>
      <c r="F22" s="40">
        <v>3</v>
      </c>
      <c r="G22" s="1"/>
      <c r="H22" s="38">
        <v>3</v>
      </c>
      <c r="I22" s="43">
        <v>2</v>
      </c>
      <c r="J22" s="40">
        <v>3</v>
      </c>
      <c r="K22" s="1"/>
      <c r="L22" s="38">
        <v>3</v>
      </c>
      <c r="M22" s="43">
        <v>2</v>
      </c>
      <c r="N22" s="171">
        <v>3</v>
      </c>
      <c r="O22" s="1"/>
      <c r="P22" s="38">
        <v>3</v>
      </c>
      <c r="Q22" s="43">
        <v>2</v>
      </c>
      <c r="R22" s="40">
        <v>3</v>
      </c>
      <c r="S22" s="1"/>
      <c r="T22" s="38">
        <v>3</v>
      </c>
      <c r="U22" s="43">
        <v>2</v>
      </c>
      <c r="V22" s="40">
        <v>3</v>
      </c>
      <c r="W22" s="1"/>
      <c r="X22" s="38">
        <v>3</v>
      </c>
      <c r="Y22" s="43">
        <v>2</v>
      </c>
      <c r="Z22" s="40">
        <v>3</v>
      </c>
      <c r="AA22" s="1"/>
      <c r="AB22" s="38">
        <v>3</v>
      </c>
      <c r="AC22" s="43">
        <v>2</v>
      </c>
      <c r="AD22" s="40">
        <v>3</v>
      </c>
      <c r="AE22" s="155"/>
      <c r="AF22" s="38">
        <v>3</v>
      </c>
      <c r="AG22" s="43">
        <v>2</v>
      </c>
      <c r="AH22" s="40">
        <v>10</v>
      </c>
      <c r="AI22" s="1"/>
      <c r="AJ22" s="38">
        <v>3</v>
      </c>
      <c r="AK22" s="43">
        <v>2</v>
      </c>
      <c r="AL22" s="40">
        <v>3</v>
      </c>
      <c r="AM22" s="1"/>
      <c r="AN22" s="38">
        <v>3</v>
      </c>
      <c r="AO22" s="43">
        <v>2</v>
      </c>
      <c r="AP22" s="40">
        <v>3</v>
      </c>
      <c r="AQ22" s="1"/>
      <c r="AR22" s="38">
        <v>3</v>
      </c>
      <c r="AS22" s="43">
        <v>2</v>
      </c>
      <c r="AT22" s="40">
        <v>3</v>
      </c>
      <c r="AU22" s="1"/>
      <c r="AV22" s="38">
        <v>3</v>
      </c>
      <c r="AW22" s="43">
        <v>2</v>
      </c>
      <c r="AX22" s="40">
        <v>3</v>
      </c>
      <c r="AY22" s="1"/>
      <c r="AZ22" s="38">
        <v>3</v>
      </c>
      <c r="BA22" s="43">
        <v>2</v>
      </c>
      <c r="BB22" s="40">
        <v>3</v>
      </c>
      <c r="BC22" s="1"/>
      <c r="BD22" s="38">
        <v>3</v>
      </c>
      <c r="BE22" s="43">
        <v>2</v>
      </c>
      <c r="BF22" s="40">
        <v>3</v>
      </c>
      <c r="BG22" s="166">
        <f t="shared" si="0"/>
        <v>8</v>
      </c>
      <c r="BH22" s="157">
        <f t="shared" si="1"/>
        <v>0</v>
      </c>
      <c r="BI22" s="77">
        <f t="shared" si="2"/>
        <v>12</v>
      </c>
      <c r="BJ22" s="167" t="e">
        <f>SUM(AH22+J22+N22+BF22+#REF!+#REF!+#REF!+#REF!)</f>
        <v>#REF!</v>
      </c>
    </row>
    <row r="23" spans="1:62" s="9" customFormat="1" ht="16.5" thickBot="1" x14ac:dyDescent="0.3">
      <c r="A23" s="125">
        <v>43167</v>
      </c>
      <c r="B23" s="126" t="s">
        <v>9</v>
      </c>
      <c r="C23" s="133"/>
      <c r="D23" s="134"/>
      <c r="E23" s="134"/>
      <c r="F23" s="134"/>
      <c r="G23" s="133"/>
      <c r="H23" s="134"/>
      <c r="I23" s="134"/>
      <c r="J23" s="134"/>
      <c r="K23" s="133"/>
      <c r="L23" s="134"/>
      <c r="M23" s="134"/>
      <c r="N23" s="135"/>
      <c r="O23" s="133"/>
      <c r="P23" s="134"/>
      <c r="Q23" s="134"/>
      <c r="R23" s="134"/>
      <c r="S23" s="133"/>
      <c r="T23" s="134"/>
      <c r="U23" s="134"/>
      <c r="V23" s="134"/>
      <c r="W23" s="133"/>
      <c r="X23" s="134"/>
      <c r="Y23" s="134"/>
      <c r="Z23" s="134"/>
      <c r="AA23" s="133"/>
      <c r="AB23" s="134"/>
      <c r="AC23" s="134"/>
      <c r="AD23" s="134"/>
      <c r="AE23" s="134"/>
      <c r="AF23" s="134"/>
      <c r="AG23" s="134"/>
      <c r="AH23" s="134"/>
      <c r="AI23" s="133"/>
      <c r="AJ23" s="134"/>
      <c r="AK23" s="134"/>
      <c r="AL23" s="134"/>
      <c r="AM23" s="133"/>
      <c r="AN23" s="134"/>
      <c r="AO23" s="134"/>
      <c r="AP23" s="134"/>
      <c r="AQ23" s="133"/>
      <c r="AR23" s="134"/>
      <c r="AS23" s="134"/>
      <c r="AT23" s="134"/>
      <c r="AU23" s="133"/>
      <c r="AV23" s="134"/>
      <c r="AW23" s="134"/>
      <c r="AX23" s="134"/>
      <c r="AY23" s="133"/>
      <c r="AZ23" s="134"/>
      <c r="BA23" s="134"/>
      <c r="BB23" s="134"/>
      <c r="BC23" s="133"/>
      <c r="BD23" s="134"/>
      <c r="BE23" s="134"/>
      <c r="BF23" s="134"/>
      <c r="BG23" s="162">
        <f t="shared" si="0"/>
        <v>0</v>
      </c>
      <c r="BH23" s="162">
        <f t="shared" si="1"/>
        <v>0</v>
      </c>
      <c r="BI23" s="162">
        <f t="shared" si="2"/>
        <v>0</v>
      </c>
      <c r="BJ23" s="134" t="e">
        <f>SUM(AH23+J23+N23+BF23+#REF!+#REF!+#REF!+#REF!)</f>
        <v>#REF!</v>
      </c>
    </row>
    <row r="24" spans="1:62" s="7" customFormat="1" ht="16.5" thickBot="1" x14ac:dyDescent="0.3">
      <c r="A24" s="125">
        <v>43168</v>
      </c>
      <c r="B24" s="126" t="s">
        <v>10</v>
      </c>
      <c r="C24" s="133"/>
      <c r="D24" s="134"/>
      <c r="E24" s="134"/>
      <c r="F24" s="134"/>
      <c r="G24" s="133"/>
      <c r="H24" s="134"/>
      <c r="I24" s="134"/>
      <c r="J24" s="134"/>
      <c r="K24" s="133"/>
      <c r="L24" s="134"/>
      <c r="M24" s="134"/>
      <c r="N24" s="135"/>
      <c r="O24" s="133"/>
      <c r="P24" s="134"/>
      <c r="Q24" s="134"/>
      <c r="R24" s="134"/>
      <c r="S24" s="133"/>
      <c r="T24" s="134"/>
      <c r="U24" s="134"/>
      <c r="V24" s="134"/>
      <c r="W24" s="133"/>
      <c r="X24" s="134"/>
      <c r="Y24" s="134"/>
      <c r="Z24" s="134"/>
      <c r="AA24" s="133"/>
      <c r="AB24" s="134"/>
      <c r="AC24" s="134"/>
      <c r="AD24" s="134"/>
      <c r="AE24" s="134"/>
      <c r="AF24" s="134"/>
      <c r="AG24" s="134"/>
      <c r="AH24" s="134"/>
      <c r="AI24" s="133"/>
      <c r="AJ24" s="134"/>
      <c r="AK24" s="134"/>
      <c r="AL24" s="134"/>
      <c r="AM24" s="133"/>
      <c r="AN24" s="134"/>
      <c r="AO24" s="134"/>
      <c r="AP24" s="134"/>
      <c r="AQ24" s="133"/>
      <c r="AR24" s="134"/>
      <c r="AS24" s="134"/>
      <c r="AT24" s="134"/>
      <c r="AU24" s="133"/>
      <c r="AV24" s="134"/>
      <c r="AW24" s="134"/>
      <c r="AX24" s="134"/>
      <c r="AY24" s="133"/>
      <c r="AZ24" s="134"/>
      <c r="BA24" s="134"/>
      <c r="BB24" s="134"/>
      <c r="BC24" s="133"/>
      <c r="BD24" s="134"/>
      <c r="BE24" s="134"/>
      <c r="BF24" s="134"/>
      <c r="BG24" s="162">
        <f t="shared" si="0"/>
        <v>0</v>
      </c>
      <c r="BH24" s="162">
        <f t="shared" si="1"/>
        <v>0</v>
      </c>
      <c r="BI24" s="162">
        <f t="shared" si="2"/>
        <v>0</v>
      </c>
      <c r="BJ24" s="134" t="e">
        <f>SUM(AH24+J24+N24+BF24+#REF!+#REF!+#REF!+#REF!)</f>
        <v>#REF!</v>
      </c>
    </row>
    <row r="25" spans="1:62" s="7" customFormat="1" ht="16.5" thickBot="1" x14ac:dyDescent="0.3">
      <c r="A25" s="125">
        <v>43169</v>
      </c>
      <c r="B25" s="126" t="s">
        <v>11</v>
      </c>
      <c r="C25" s="136"/>
      <c r="D25" s="137"/>
      <c r="E25" s="137"/>
      <c r="F25" s="137"/>
      <c r="G25" s="136"/>
      <c r="H25" s="137"/>
      <c r="I25" s="137"/>
      <c r="J25" s="137"/>
      <c r="K25" s="136"/>
      <c r="L25" s="137"/>
      <c r="M25" s="137"/>
      <c r="N25" s="172"/>
      <c r="O25" s="136"/>
      <c r="P25" s="137"/>
      <c r="Q25" s="137"/>
      <c r="R25" s="137"/>
      <c r="S25" s="136"/>
      <c r="T25" s="137"/>
      <c r="U25" s="137"/>
      <c r="V25" s="137"/>
      <c r="W25" s="136"/>
      <c r="X25" s="137"/>
      <c r="Y25" s="137"/>
      <c r="Z25" s="137"/>
      <c r="AA25" s="136"/>
      <c r="AB25" s="137"/>
      <c r="AC25" s="137"/>
      <c r="AD25" s="137"/>
      <c r="AE25" s="137"/>
      <c r="AF25" s="137"/>
      <c r="AG25" s="137"/>
      <c r="AH25" s="137"/>
      <c r="AI25" s="136"/>
      <c r="AJ25" s="137"/>
      <c r="AK25" s="137"/>
      <c r="AL25" s="137"/>
      <c r="AM25" s="136"/>
      <c r="AN25" s="137"/>
      <c r="AO25" s="137"/>
      <c r="AP25" s="137"/>
      <c r="AQ25" s="136"/>
      <c r="AR25" s="137"/>
      <c r="AS25" s="137"/>
      <c r="AT25" s="137"/>
      <c r="AU25" s="136"/>
      <c r="AV25" s="137"/>
      <c r="AW25" s="137"/>
      <c r="AX25" s="137"/>
      <c r="AY25" s="136"/>
      <c r="AZ25" s="137"/>
      <c r="BA25" s="137"/>
      <c r="BB25" s="137"/>
      <c r="BC25" s="136"/>
      <c r="BD25" s="137"/>
      <c r="BE25" s="137"/>
      <c r="BF25" s="137"/>
      <c r="BG25" s="162">
        <f t="shared" si="0"/>
        <v>0</v>
      </c>
      <c r="BH25" s="162">
        <f t="shared" si="1"/>
        <v>0</v>
      </c>
      <c r="BI25" s="162">
        <f t="shared" si="2"/>
        <v>0</v>
      </c>
      <c r="BJ25" s="134" t="e">
        <f>SUM(AH25+J25+N25+BF25+#REF!+#REF!+#REF!+#REF!)</f>
        <v>#REF!</v>
      </c>
    </row>
    <row r="26" spans="1:62" s="8" customFormat="1" ht="16.5" thickBot="1" x14ac:dyDescent="0.3">
      <c r="A26" s="125">
        <v>43170</v>
      </c>
      <c r="B26" s="126" t="s">
        <v>5</v>
      </c>
      <c r="C26" s="136"/>
      <c r="D26" s="137"/>
      <c r="E26" s="137"/>
      <c r="F26" s="137"/>
      <c r="G26" s="136"/>
      <c r="H26" s="137"/>
      <c r="I26" s="137"/>
      <c r="J26" s="137"/>
      <c r="K26" s="136"/>
      <c r="L26" s="137"/>
      <c r="M26" s="137"/>
      <c r="N26" s="172"/>
      <c r="O26" s="136"/>
      <c r="P26" s="137"/>
      <c r="Q26" s="137"/>
      <c r="R26" s="137"/>
      <c r="S26" s="136"/>
      <c r="T26" s="137"/>
      <c r="U26" s="137"/>
      <c r="V26" s="137"/>
      <c r="W26" s="136"/>
      <c r="X26" s="137"/>
      <c r="Y26" s="137"/>
      <c r="Z26" s="137"/>
      <c r="AA26" s="136"/>
      <c r="AB26" s="137"/>
      <c r="AC26" s="137"/>
      <c r="AD26" s="137"/>
      <c r="AE26" s="137"/>
      <c r="AF26" s="137"/>
      <c r="AG26" s="137"/>
      <c r="AH26" s="137"/>
      <c r="AI26" s="136"/>
      <c r="AJ26" s="137"/>
      <c r="AK26" s="137"/>
      <c r="AL26" s="137"/>
      <c r="AM26" s="136"/>
      <c r="AN26" s="137"/>
      <c r="AO26" s="137"/>
      <c r="AP26" s="137"/>
      <c r="AQ26" s="136"/>
      <c r="AR26" s="137"/>
      <c r="AS26" s="137"/>
      <c r="AT26" s="137"/>
      <c r="AU26" s="136"/>
      <c r="AV26" s="137"/>
      <c r="AW26" s="137"/>
      <c r="AX26" s="137"/>
      <c r="AY26" s="136"/>
      <c r="AZ26" s="137"/>
      <c r="BA26" s="137"/>
      <c r="BB26" s="137"/>
      <c r="BC26" s="136"/>
      <c r="BD26" s="137"/>
      <c r="BE26" s="137"/>
      <c r="BF26" s="137"/>
      <c r="BG26" s="162">
        <f t="shared" si="0"/>
        <v>0</v>
      </c>
      <c r="BH26" s="162">
        <f t="shared" si="1"/>
        <v>0</v>
      </c>
      <c r="BI26" s="162">
        <f t="shared" si="2"/>
        <v>0</v>
      </c>
      <c r="BJ26" s="134" t="e">
        <f>SUM(AH26+J26+N26+BF26+#REF!+#REF!+#REF!+#REF!)</f>
        <v>#REF!</v>
      </c>
    </row>
    <row r="27" spans="1:62" s="8" customFormat="1" ht="16.5" thickBot="1" x14ac:dyDescent="0.3">
      <c r="A27" s="123">
        <v>43171</v>
      </c>
      <c r="B27" s="124" t="s">
        <v>6</v>
      </c>
      <c r="C27" s="1"/>
      <c r="D27" s="38">
        <v>3</v>
      </c>
      <c r="E27" s="43">
        <v>2</v>
      </c>
      <c r="F27" s="40">
        <v>4</v>
      </c>
      <c r="G27" s="1"/>
      <c r="H27" s="38">
        <v>3</v>
      </c>
      <c r="I27" s="43">
        <v>2</v>
      </c>
      <c r="J27" s="40">
        <v>4</v>
      </c>
      <c r="K27" s="1"/>
      <c r="L27" s="38">
        <v>3</v>
      </c>
      <c r="M27" s="43">
        <v>2</v>
      </c>
      <c r="N27" s="171">
        <v>4</v>
      </c>
      <c r="O27" s="1"/>
      <c r="P27" s="38">
        <v>3</v>
      </c>
      <c r="Q27" s="43">
        <v>2</v>
      </c>
      <c r="R27" s="40">
        <v>4</v>
      </c>
      <c r="S27" s="1"/>
      <c r="T27" s="38">
        <v>3</v>
      </c>
      <c r="U27" s="43">
        <v>2</v>
      </c>
      <c r="V27" s="40">
        <v>4</v>
      </c>
      <c r="W27" s="1"/>
      <c r="X27" s="38">
        <v>3</v>
      </c>
      <c r="Y27" s="43">
        <v>2</v>
      </c>
      <c r="Z27" s="40">
        <v>4</v>
      </c>
      <c r="AA27" s="1"/>
      <c r="AB27" s="38">
        <v>3</v>
      </c>
      <c r="AC27" s="43">
        <v>2</v>
      </c>
      <c r="AD27" s="40">
        <v>4</v>
      </c>
      <c r="AE27" s="155"/>
      <c r="AF27" s="38">
        <v>3</v>
      </c>
      <c r="AG27" s="43">
        <v>2</v>
      </c>
      <c r="AH27" s="40">
        <v>10</v>
      </c>
      <c r="AI27" s="1"/>
      <c r="AJ27" s="38">
        <v>3</v>
      </c>
      <c r="AK27" s="43">
        <v>2</v>
      </c>
      <c r="AL27" s="40">
        <v>4</v>
      </c>
      <c r="AM27" s="1"/>
      <c r="AN27" s="38">
        <v>3</v>
      </c>
      <c r="AO27" s="43">
        <v>2</v>
      </c>
      <c r="AP27" s="40">
        <v>4</v>
      </c>
      <c r="AQ27" s="1"/>
      <c r="AR27" s="38">
        <v>3</v>
      </c>
      <c r="AS27" s="43">
        <v>2</v>
      </c>
      <c r="AT27" s="40">
        <v>4</v>
      </c>
      <c r="AU27" s="1"/>
      <c r="AV27" s="38">
        <v>3</v>
      </c>
      <c r="AW27" s="43">
        <v>2</v>
      </c>
      <c r="AX27" s="40">
        <v>4</v>
      </c>
      <c r="AY27" s="1"/>
      <c r="AZ27" s="38">
        <v>3</v>
      </c>
      <c r="BA27" s="43">
        <v>2</v>
      </c>
      <c r="BB27" s="40">
        <v>4</v>
      </c>
      <c r="BC27" s="1"/>
      <c r="BD27" s="38">
        <v>3</v>
      </c>
      <c r="BE27" s="43">
        <v>2</v>
      </c>
      <c r="BF27" s="40">
        <v>4</v>
      </c>
      <c r="BG27" s="166">
        <f t="shared" si="0"/>
        <v>8</v>
      </c>
      <c r="BH27" s="157">
        <f t="shared" si="1"/>
        <v>0</v>
      </c>
      <c r="BI27" s="77">
        <f t="shared" si="2"/>
        <v>12</v>
      </c>
      <c r="BJ27" s="167" t="e">
        <f>SUM(AH27+J27+N27+BF27+#REF!+#REF!+#REF!+#REF!)</f>
        <v>#REF!</v>
      </c>
    </row>
    <row r="28" spans="1:62" s="8" customFormat="1" ht="16.5" thickBot="1" x14ac:dyDescent="0.3">
      <c r="A28" s="123">
        <v>43172</v>
      </c>
      <c r="B28" s="124" t="s">
        <v>7</v>
      </c>
      <c r="C28" s="1"/>
      <c r="D28" s="38">
        <v>3</v>
      </c>
      <c r="E28" s="43">
        <v>2</v>
      </c>
      <c r="F28" s="40">
        <v>4</v>
      </c>
      <c r="G28" s="1"/>
      <c r="H28" s="38">
        <v>3</v>
      </c>
      <c r="I28" s="43">
        <v>2</v>
      </c>
      <c r="J28" s="40">
        <v>4</v>
      </c>
      <c r="K28" s="1"/>
      <c r="L28" s="38">
        <v>3</v>
      </c>
      <c r="M28" s="43">
        <v>2</v>
      </c>
      <c r="N28" s="171">
        <v>4</v>
      </c>
      <c r="O28" s="1"/>
      <c r="P28" s="38">
        <v>3</v>
      </c>
      <c r="Q28" s="43">
        <v>2</v>
      </c>
      <c r="R28" s="40">
        <v>4</v>
      </c>
      <c r="S28" s="1"/>
      <c r="T28" s="38">
        <v>3</v>
      </c>
      <c r="U28" s="43">
        <v>2</v>
      </c>
      <c r="V28" s="40">
        <v>4</v>
      </c>
      <c r="W28" s="1"/>
      <c r="X28" s="38">
        <v>3</v>
      </c>
      <c r="Y28" s="43">
        <v>2</v>
      </c>
      <c r="Z28" s="40">
        <v>4</v>
      </c>
      <c r="AA28" s="1"/>
      <c r="AB28" s="38">
        <v>3</v>
      </c>
      <c r="AC28" s="43">
        <v>2</v>
      </c>
      <c r="AD28" s="40">
        <v>4</v>
      </c>
      <c r="AE28" s="155"/>
      <c r="AF28" s="38">
        <v>3</v>
      </c>
      <c r="AG28" s="43">
        <v>2</v>
      </c>
      <c r="AH28" s="40">
        <v>10</v>
      </c>
      <c r="AI28" s="1"/>
      <c r="AJ28" s="38">
        <v>3</v>
      </c>
      <c r="AK28" s="43">
        <v>2</v>
      </c>
      <c r="AL28" s="40">
        <v>4</v>
      </c>
      <c r="AM28" s="1"/>
      <c r="AN28" s="38">
        <v>3</v>
      </c>
      <c r="AO28" s="43">
        <v>2</v>
      </c>
      <c r="AP28" s="40">
        <v>4</v>
      </c>
      <c r="AQ28" s="1"/>
      <c r="AR28" s="38">
        <v>3</v>
      </c>
      <c r="AS28" s="43">
        <v>2</v>
      </c>
      <c r="AT28" s="40">
        <v>4</v>
      </c>
      <c r="AU28" s="1"/>
      <c r="AV28" s="38">
        <v>3</v>
      </c>
      <c r="AW28" s="43">
        <v>2</v>
      </c>
      <c r="AX28" s="40">
        <v>4</v>
      </c>
      <c r="AY28" s="1"/>
      <c r="AZ28" s="38">
        <v>3</v>
      </c>
      <c r="BA28" s="43">
        <v>2</v>
      </c>
      <c r="BB28" s="40">
        <v>4</v>
      </c>
      <c r="BC28" s="1"/>
      <c r="BD28" s="38">
        <v>3</v>
      </c>
      <c r="BE28" s="43">
        <v>2</v>
      </c>
      <c r="BF28" s="40">
        <v>4</v>
      </c>
      <c r="BG28" s="166">
        <f t="shared" si="0"/>
        <v>8</v>
      </c>
      <c r="BH28" s="157">
        <f t="shared" si="1"/>
        <v>0</v>
      </c>
      <c r="BI28" s="77">
        <f t="shared" si="2"/>
        <v>12</v>
      </c>
      <c r="BJ28" s="167" t="e">
        <f>SUM(AH28+J28+N28+BF28+#REF!+#REF!+#REF!+#REF!)</f>
        <v>#REF!</v>
      </c>
    </row>
    <row r="29" spans="1:62" s="8" customFormat="1" ht="16.5" thickBot="1" x14ac:dyDescent="0.3">
      <c r="A29" s="123">
        <v>43173</v>
      </c>
      <c r="B29" s="124" t="s">
        <v>8</v>
      </c>
      <c r="C29" s="1"/>
      <c r="D29" s="38">
        <v>3</v>
      </c>
      <c r="E29" s="43">
        <v>2</v>
      </c>
      <c r="F29" s="40">
        <v>4</v>
      </c>
      <c r="G29" s="1"/>
      <c r="H29" s="38">
        <v>3</v>
      </c>
      <c r="I29" s="43">
        <v>2</v>
      </c>
      <c r="J29" s="40">
        <v>4</v>
      </c>
      <c r="K29" s="1"/>
      <c r="L29" s="38">
        <v>3</v>
      </c>
      <c r="M29" s="43">
        <v>2</v>
      </c>
      <c r="N29" s="171">
        <v>4</v>
      </c>
      <c r="O29" s="1"/>
      <c r="P29" s="38">
        <v>3</v>
      </c>
      <c r="Q29" s="43">
        <v>2</v>
      </c>
      <c r="R29" s="40">
        <v>4</v>
      </c>
      <c r="S29" s="1"/>
      <c r="T29" s="38">
        <v>3</v>
      </c>
      <c r="U29" s="43">
        <v>2</v>
      </c>
      <c r="V29" s="40">
        <v>4</v>
      </c>
      <c r="W29" s="1"/>
      <c r="X29" s="38">
        <v>3</v>
      </c>
      <c r="Y29" s="43">
        <v>2</v>
      </c>
      <c r="Z29" s="40">
        <v>4</v>
      </c>
      <c r="AA29" s="1"/>
      <c r="AB29" s="38">
        <v>3</v>
      </c>
      <c r="AC29" s="43">
        <v>2</v>
      </c>
      <c r="AD29" s="40">
        <v>4</v>
      </c>
      <c r="AE29" s="155"/>
      <c r="AF29" s="38">
        <v>3</v>
      </c>
      <c r="AG29" s="43">
        <v>2</v>
      </c>
      <c r="AH29" s="40">
        <v>10</v>
      </c>
      <c r="AI29" s="1"/>
      <c r="AJ29" s="38">
        <v>3</v>
      </c>
      <c r="AK29" s="43">
        <v>2</v>
      </c>
      <c r="AL29" s="40">
        <v>4</v>
      </c>
      <c r="AM29" s="1"/>
      <c r="AN29" s="38">
        <v>3</v>
      </c>
      <c r="AO29" s="43">
        <v>2</v>
      </c>
      <c r="AP29" s="40">
        <v>4</v>
      </c>
      <c r="AQ29" s="1"/>
      <c r="AR29" s="38">
        <v>3</v>
      </c>
      <c r="AS29" s="43">
        <v>2</v>
      </c>
      <c r="AT29" s="40">
        <v>4</v>
      </c>
      <c r="AU29" s="1"/>
      <c r="AV29" s="38">
        <v>3</v>
      </c>
      <c r="AW29" s="43">
        <v>2</v>
      </c>
      <c r="AX29" s="40">
        <v>4</v>
      </c>
      <c r="AY29" s="1"/>
      <c r="AZ29" s="38">
        <v>3</v>
      </c>
      <c r="BA29" s="43">
        <v>2</v>
      </c>
      <c r="BB29" s="40">
        <v>4</v>
      </c>
      <c r="BC29" s="1"/>
      <c r="BD29" s="38">
        <v>3</v>
      </c>
      <c r="BE29" s="43">
        <v>2</v>
      </c>
      <c r="BF29" s="40">
        <v>4</v>
      </c>
      <c r="BG29" s="166">
        <f t="shared" si="0"/>
        <v>8</v>
      </c>
      <c r="BH29" s="157">
        <f t="shared" si="1"/>
        <v>0</v>
      </c>
      <c r="BI29" s="77">
        <f t="shared" si="2"/>
        <v>12</v>
      </c>
      <c r="BJ29" s="167" t="e">
        <f>SUM(AH29+J29+N29+BF29+#REF!+#REF!+#REF!+#REF!)</f>
        <v>#REF!</v>
      </c>
    </row>
    <row r="30" spans="1:62" s="9" customFormat="1" ht="16.5" thickBot="1" x14ac:dyDescent="0.3">
      <c r="A30" s="123">
        <v>43174</v>
      </c>
      <c r="B30" s="124" t="s">
        <v>9</v>
      </c>
      <c r="C30" s="1"/>
      <c r="D30" s="38">
        <v>3</v>
      </c>
      <c r="E30" s="43">
        <v>2</v>
      </c>
      <c r="F30" s="40">
        <v>4</v>
      </c>
      <c r="G30" s="1"/>
      <c r="H30" s="38">
        <v>3</v>
      </c>
      <c r="I30" s="43">
        <v>2</v>
      </c>
      <c r="J30" s="40">
        <v>4</v>
      </c>
      <c r="K30" s="1"/>
      <c r="L30" s="38">
        <v>3</v>
      </c>
      <c r="M30" s="43">
        <v>2</v>
      </c>
      <c r="N30" s="171">
        <v>4</v>
      </c>
      <c r="O30" s="1"/>
      <c r="P30" s="38">
        <v>3</v>
      </c>
      <c r="Q30" s="43">
        <v>2</v>
      </c>
      <c r="R30" s="40">
        <v>4</v>
      </c>
      <c r="S30" s="1"/>
      <c r="T30" s="38">
        <v>3</v>
      </c>
      <c r="U30" s="43">
        <v>2</v>
      </c>
      <c r="V30" s="40">
        <v>4</v>
      </c>
      <c r="W30" s="1"/>
      <c r="X30" s="38">
        <v>3</v>
      </c>
      <c r="Y30" s="43">
        <v>2</v>
      </c>
      <c r="Z30" s="40">
        <v>4</v>
      </c>
      <c r="AA30" s="1"/>
      <c r="AB30" s="38">
        <v>3</v>
      </c>
      <c r="AC30" s="43">
        <v>2</v>
      </c>
      <c r="AD30" s="40">
        <v>4</v>
      </c>
      <c r="AE30" s="155"/>
      <c r="AF30" s="38">
        <v>3</v>
      </c>
      <c r="AG30" s="43">
        <v>2</v>
      </c>
      <c r="AH30" s="40">
        <v>10</v>
      </c>
      <c r="AI30" s="1"/>
      <c r="AJ30" s="38">
        <v>3</v>
      </c>
      <c r="AK30" s="43">
        <v>2</v>
      </c>
      <c r="AL30" s="40">
        <v>4</v>
      </c>
      <c r="AM30" s="1"/>
      <c r="AN30" s="38">
        <v>3</v>
      </c>
      <c r="AO30" s="43">
        <v>2</v>
      </c>
      <c r="AP30" s="40">
        <v>4</v>
      </c>
      <c r="AQ30" s="1"/>
      <c r="AR30" s="38">
        <v>3</v>
      </c>
      <c r="AS30" s="43">
        <v>2</v>
      </c>
      <c r="AT30" s="40">
        <v>4</v>
      </c>
      <c r="AU30" s="1"/>
      <c r="AV30" s="38">
        <v>3</v>
      </c>
      <c r="AW30" s="43">
        <v>2</v>
      </c>
      <c r="AX30" s="40">
        <v>4</v>
      </c>
      <c r="AY30" s="1"/>
      <c r="AZ30" s="38">
        <v>3</v>
      </c>
      <c r="BA30" s="43">
        <v>2</v>
      </c>
      <c r="BB30" s="40">
        <v>4</v>
      </c>
      <c r="BC30" s="1"/>
      <c r="BD30" s="38">
        <v>3</v>
      </c>
      <c r="BE30" s="43">
        <v>2</v>
      </c>
      <c r="BF30" s="40">
        <v>4</v>
      </c>
      <c r="BG30" s="166">
        <f t="shared" si="0"/>
        <v>8</v>
      </c>
      <c r="BH30" s="157">
        <f t="shared" si="1"/>
        <v>0</v>
      </c>
      <c r="BI30" s="77">
        <f t="shared" si="2"/>
        <v>12</v>
      </c>
      <c r="BJ30" s="167" t="e">
        <f>SUM(AH30+J30+N30+BF30+#REF!+#REF!+#REF!+#REF!)</f>
        <v>#REF!</v>
      </c>
    </row>
    <row r="31" spans="1:62" s="10" customFormat="1" ht="15" customHeight="1" thickBot="1" x14ac:dyDescent="0.3">
      <c r="A31" s="123">
        <v>43175</v>
      </c>
      <c r="B31" s="124" t="s">
        <v>10</v>
      </c>
      <c r="C31" s="1"/>
      <c r="D31" s="38">
        <v>3</v>
      </c>
      <c r="E31" s="43">
        <v>2</v>
      </c>
      <c r="F31" s="40">
        <v>4</v>
      </c>
      <c r="G31" s="1"/>
      <c r="H31" s="38">
        <v>3</v>
      </c>
      <c r="I31" s="43">
        <v>2</v>
      </c>
      <c r="J31" s="40">
        <v>4</v>
      </c>
      <c r="K31" s="1"/>
      <c r="L31" s="38">
        <v>3</v>
      </c>
      <c r="M31" s="43">
        <v>2</v>
      </c>
      <c r="N31" s="171">
        <v>4</v>
      </c>
      <c r="O31" s="1"/>
      <c r="P31" s="38">
        <v>3</v>
      </c>
      <c r="Q31" s="43">
        <v>2</v>
      </c>
      <c r="R31" s="40">
        <v>4</v>
      </c>
      <c r="S31" s="1"/>
      <c r="T31" s="38">
        <v>3</v>
      </c>
      <c r="U31" s="43">
        <v>2</v>
      </c>
      <c r="V31" s="40">
        <v>4</v>
      </c>
      <c r="W31" s="1"/>
      <c r="X31" s="38">
        <v>3</v>
      </c>
      <c r="Y31" s="43">
        <v>2</v>
      </c>
      <c r="Z31" s="40">
        <v>4</v>
      </c>
      <c r="AA31" s="1"/>
      <c r="AB31" s="38">
        <v>3</v>
      </c>
      <c r="AC31" s="43">
        <v>2</v>
      </c>
      <c r="AD31" s="40">
        <v>4</v>
      </c>
      <c r="AE31" s="155"/>
      <c r="AF31" s="38">
        <v>3</v>
      </c>
      <c r="AG31" s="43">
        <v>2</v>
      </c>
      <c r="AH31" s="40">
        <v>10</v>
      </c>
      <c r="AI31" s="1"/>
      <c r="AJ31" s="38">
        <v>3</v>
      </c>
      <c r="AK31" s="43">
        <v>2</v>
      </c>
      <c r="AL31" s="40">
        <v>4</v>
      </c>
      <c r="AM31" s="1"/>
      <c r="AN31" s="38">
        <v>3</v>
      </c>
      <c r="AO31" s="43">
        <v>2</v>
      </c>
      <c r="AP31" s="40">
        <v>4</v>
      </c>
      <c r="AQ31" s="1"/>
      <c r="AR31" s="38">
        <v>3</v>
      </c>
      <c r="AS31" s="43">
        <v>2</v>
      </c>
      <c r="AT31" s="40">
        <v>4</v>
      </c>
      <c r="AU31" s="1"/>
      <c r="AV31" s="38">
        <v>3</v>
      </c>
      <c r="AW31" s="43">
        <v>2</v>
      </c>
      <c r="AX31" s="40">
        <v>4</v>
      </c>
      <c r="AY31" s="1"/>
      <c r="AZ31" s="38">
        <v>3</v>
      </c>
      <c r="BA31" s="43">
        <v>2</v>
      </c>
      <c r="BB31" s="40">
        <v>4</v>
      </c>
      <c r="BC31" s="1"/>
      <c r="BD31" s="38">
        <v>3</v>
      </c>
      <c r="BE31" s="43">
        <v>2</v>
      </c>
      <c r="BF31" s="40">
        <v>4</v>
      </c>
      <c r="BG31" s="166">
        <f t="shared" si="0"/>
        <v>8</v>
      </c>
      <c r="BH31" s="157">
        <f t="shared" si="1"/>
        <v>0</v>
      </c>
      <c r="BI31" s="77">
        <f t="shared" si="2"/>
        <v>12</v>
      </c>
      <c r="BJ31" s="167" t="e">
        <f>SUM(AH31+J31+N31+BF31+#REF!+#REF!+#REF!+#REF!)</f>
        <v>#REF!</v>
      </c>
    </row>
    <row r="32" spans="1:62" s="10" customFormat="1" ht="15" customHeight="1" thickBot="1" x14ac:dyDescent="0.3">
      <c r="A32" s="138">
        <v>43176</v>
      </c>
      <c r="B32" s="139" t="s">
        <v>11</v>
      </c>
      <c r="C32" s="173"/>
      <c r="D32" s="173"/>
      <c r="E32" s="173"/>
      <c r="F32" s="142"/>
      <c r="G32" s="140"/>
      <c r="H32" s="141"/>
      <c r="I32" s="141"/>
      <c r="J32" s="141"/>
      <c r="K32" s="140"/>
      <c r="L32" s="141"/>
      <c r="M32" s="141"/>
      <c r="N32" s="141"/>
      <c r="O32" s="173"/>
      <c r="P32" s="173"/>
      <c r="Q32" s="173"/>
      <c r="R32" s="142"/>
      <c r="S32" s="140"/>
      <c r="T32" s="143"/>
      <c r="U32" s="143"/>
      <c r="V32" s="144"/>
      <c r="W32" s="175"/>
      <c r="X32" s="176"/>
      <c r="Y32" s="176"/>
      <c r="Z32" s="177"/>
      <c r="AA32" s="173"/>
      <c r="AB32" s="173"/>
      <c r="AC32" s="173"/>
      <c r="AD32" s="173"/>
      <c r="AE32" s="141"/>
      <c r="AF32" s="141"/>
      <c r="AG32" s="141"/>
      <c r="AH32" s="141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43"/>
      <c r="AZ32" s="143"/>
      <c r="BA32" s="143"/>
      <c r="BB32" s="143"/>
      <c r="BC32" s="140"/>
      <c r="BD32" s="143"/>
      <c r="BE32" s="141"/>
      <c r="BF32" s="141"/>
      <c r="BG32" s="147"/>
      <c r="BH32" s="147"/>
      <c r="BI32" s="148"/>
      <c r="BJ32" s="148"/>
    </row>
    <row r="33" spans="1:62" s="10" customFormat="1" ht="16.5" thickBot="1" x14ac:dyDescent="0.3">
      <c r="A33" s="138">
        <v>43177</v>
      </c>
      <c r="B33" s="139" t="s">
        <v>5</v>
      </c>
      <c r="C33" s="151"/>
      <c r="D33" s="151"/>
      <c r="E33" s="151"/>
      <c r="F33" s="153"/>
      <c r="G33" s="149"/>
      <c r="H33" s="150"/>
      <c r="I33" s="150"/>
      <c r="J33" s="150"/>
      <c r="K33" s="149"/>
      <c r="L33" s="150"/>
      <c r="M33" s="150"/>
      <c r="N33" s="150"/>
      <c r="O33" s="151"/>
      <c r="P33" s="151"/>
      <c r="Q33" s="151"/>
      <c r="R33" s="153"/>
      <c r="S33" s="149"/>
      <c r="T33" s="151"/>
      <c r="U33" s="151"/>
      <c r="V33" s="152"/>
      <c r="W33" s="174"/>
      <c r="X33" s="174"/>
      <c r="Y33" s="174"/>
      <c r="Z33" s="174"/>
      <c r="AA33" s="151"/>
      <c r="AB33" s="151"/>
      <c r="AC33" s="151"/>
      <c r="AD33" s="151"/>
      <c r="AE33" s="150"/>
      <c r="AF33" s="150"/>
      <c r="AG33" s="150"/>
      <c r="AH33" s="150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49"/>
      <c r="BD33" s="151"/>
      <c r="BE33" s="150"/>
      <c r="BF33" s="150"/>
      <c r="BG33" s="153"/>
      <c r="BH33" s="153"/>
      <c r="BI33" s="154"/>
      <c r="BJ33" s="154"/>
    </row>
    <row r="34" spans="1:62" ht="16.5" thickBot="1" x14ac:dyDescent="0.3"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G34" s="17">
        <f>SUM(BG4:BG31)</f>
        <v>85</v>
      </c>
      <c r="BH34" s="16">
        <f>SUM(BH4:BH31)</f>
        <v>255</v>
      </c>
      <c r="BI34" s="18"/>
      <c r="BJ34" s="33"/>
    </row>
    <row r="35" spans="1:62" ht="15.75" customHeight="1" thickBot="1" x14ac:dyDescent="0.3">
      <c r="C35" s="31"/>
      <c r="D35" s="31"/>
      <c r="E35" s="31"/>
      <c r="F35" s="14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G35" s="17"/>
      <c r="BH35" s="17"/>
      <c r="BI35" s="158">
        <f>SUM(BI4:BI31)</f>
        <v>170</v>
      </c>
      <c r="BJ35" s="158" t="e">
        <f>SUM(BJ4:BJ31)</f>
        <v>#REF!</v>
      </c>
    </row>
    <row r="36" spans="1:62" ht="15.75" customHeight="1" thickBot="1" x14ac:dyDescent="0.3">
      <c r="C36" s="30"/>
      <c r="D36" s="30"/>
      <c r="E36" s="30"/>
      <c r="F36" s="30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G36" s="16"/>
      <c r="BH36" s="13"/>
      <c r="BI36" s="13"/>
      <c r="BJ36" s="34"/>
    </row>
    <row r="37" spans="1:62" ht="15.75" customHeight="1" x14ac:dyDescent="0.2">
      <c r="C37" s="30"/>
      <c r="D37" s="30"/>
      <c r="E37" s="30"/>
      <c r="F37" s="28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</row>
    <row r="38" spans="1:62" ht="15.75" customHeight="1" x14ac:dyDescent="0.2">
      <c r="C38" s="12"/>
      <c r="D38" s="12"/>
      <c r="E38" s="12"/>
      <c r="F38" s="12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</row>
    <row r="39" spans="1:62" x14ac:dyDescent="0.2"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</row>
  </sheetData>
  <mergeCells count="32">
    <mergeCell ref="BI1:BI3"/>
    <mergeCell ref="BJ1:BJ3"/>
    <mergeCell ref="BH1:BH3"/>
    <mergeCell ref="C1:F1"/>
    <mergeCell ref="O1:R1"/>
    <mergeCell ref="AM1:AP1"/>
    <mergeCell ref="AQ1:AT1"/>
    <mergeCell ref="AI2:AL2"/>
    <mergeCell ref="AM2:AP2"/>
    <mergeCell ref="AQ2:AT2"/>
    <mergeCell ref="BC1:BF1"/>
    <mergeCell ref="AI1:AL1"/>
    <mergeCell ref="K2:N2"/>
    <mergeCell ref="BC2:BF2"/>
    <mergeCell ref="O2:R2"/>
    <mergeCell ref="BG1:BG3"/>
    <mergeCell ref="AU2:AX2"/>
    <mergeCell ref="AY2:BB2"/>
    <mergeCell ref="A1:A3"/>
    <mergeCell ref="B1:B3"/>
    <mergeCell ref="AE1:AH1"/>
    <mergeCell ref="G1:J1"/>
    <mergeCell ref="K1:N1"/>
    <mergeCell ref="W2:Z2"/>
    <mergeCell ref="AA2:AD2"/>
    <mergeCell ref="C2:F2"/>
    <mergeCell ref="G2:J2"/>
    <mergeCell ref="S1:V1"/>
    <mergeCell ref="W1:Z1"/>
    <mergeCell ref="AA1:AD1"/>
    <mergeCell ref="S2:V2"/>
    <mergeCell ref="AE2:A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выборы Гос.Дума</vt:lpstr>
      <vt:lpstr>Радио (кандидат)</vt:lpstr>
      <vt:lpstr>Россия-24</vt:lpstr>
      <vt:lpstr>Маяк</vt:lpstr>
      <vt:lpstr>'Радио (кандидат)'!Область_печати</vt:lpstr>
    </vt:vector>
  </TitlesOfParts>
  <Company>ВГТРК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Надежда Гусева</cp:lastModifiedBy>
  <cp:lastPrinted>2021-08-16T14:06:34Z</cp:lastPrinted>
  <dcterms:created xsi:type="dcterms:W3CDTF">2007-03-12T12:19:04Z</dcterms:created>
  <dcterms:modified xsi:type="dcterms:W3CDTF">2021-08-16T14:07:52Z</dcterms:modified>
</cp:coreProperties>
</file>