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firstSheet="1" activeTab="2"/>
  </bookViews>
  <sheets>
    <sheet name="выборы Гос.Дума" sheetId="2" state="hidden" r:id="rId1"/>
    <sheet name="Р1 (партия)" sheetId="8" r:id="rId2"/>
    <sheet name="Р1 (кандидат)" sheetId="9" r:id="rId3"/>
    <sheet name="Россия-24" sheetId="4" state="hidden" r:id="rId4"/>
    <sheet name="Маяк" sheetId="5" state="hidden" r:id="rId5"/>
  </sheets>
  <definedNames>
    <definedName name="_xlnm.Print_Titles" localSheetId="2">'Р1 (кандидат)'!#REF!</definedName>
    <definedName name="_xlnm.Print_Titles" localSheetId="1">'Р1 (партия)'!#REF!</definedName>
    <definedName name="_xlnm.Print_Area" localSheetId="2">'Р1 (кандидат)'!$A$1:$AF$360</definedName>
    <definedName name="_xlnm.Print_Area" localSheetId="1">'Р1 (партия)'!$A$1:$AF$252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358" i="9" l="1"/>
  <c r="AC354" i="9"/>
  <c r="AB354" i="9"/>
  <c r="AA354" i="9"/>
  <c r="Z354" i="9"/>
  <c r="Y354" i="9"/>
  <c r="X354" i="9"/>
  <c r="W354" i="9"/>
  <c r="AC355" i="9" s="1"/>
  <c r="V354" i="9"/>
  <c r="U354" i="9"/>
  <c r="T354" i="9"/>
  <c r="S354" i="9"/>
  <c r="R354" i="9"/>
  <c r="Q354" i="9"/>
  <c r="P354" i="9"/>
  <c r="V355" i="9" s="1"/>
  <c r="O354" i="9"/>
  <c r="N354" i="9"/>
  <c r="M354" i="9"/>
  <c r="L354" i="9"/>
  <c r="K354" i="9"/>
  <c r="J354" i="9"/>
  <c r="I354" i="9"/>
  <c r="O355" i="9" s="1"/>
  <c r="H354" i="9"/>
  <c r="G354" i="9"/>
  <c r="F354" i="9"/>
  <c r="E354" i="9"/>
  <c r="D354" i="9"/>
  <c r="C354" i="9"/>
  <c r="H355" i="9" s="1"/>
  <c r="B354" i="9"/>
  <c r="AD353" i="9"/>
  <c r="AD352" i="9"/>
  <c r="AD351" i="9"/>
  <c r="AD354" i="9" s="1"/>
  <c r="AD355" i="9" s="1"/>
  <c r="AD340" i="9"/>
  <c r="AC336" i="9"/>
  <c r="AB336" i="9"/>
  <c r="AA336" i="9"/>
  <c r="Z336" i="9"/>
  <c r="Y336" i="9"/>
  <c r="X336" i="9"/>
  <c r="W336" i="9"/>
  <c r="AC337" i="9" s="1"/>
  <c r="V336" i="9"/>
  <c r="U336" i="9"/>
  <c r="T336" i="9"/>
  <c r="S336" i="9"/>
  <c r="R336" i="9"/>
  <c r="Q336" i="9"/>
  <c r="V337" i="9" s="1"/>
  <c r="P336" i="9"/>
  <c r="O336" i="9"/>
  <c r="N336" i="9"/>
  <c r="M336" i="9"/>
  <c r="L336" i="9"/>
  <c r="K336" i="9"/>
  <c r="J336" i="9"/>
  <c r="I336" i="9"/>
  <c r="O337" i="9" s="1"/>
  <c r="H336" i="9"/>
  <c r="G336" i="9"/>
  <c r="F336" i="9"/>
  <c r="E336" i="9"/>
  <c r="D336" i="9"/>
  <c r="C336" i="9"/>
  <c r="H337" i="9" s="1"/>
  <c r="B336" i="9"/>
  <c r="AD335" i="9"/>
  <c r="AD334" i="9"/>
  <c r="AD333" i="9"/>
  <c r="AD336" i="9" s="1"/>
  <c r="AD337" i="9" s="1"/>
  <c r="AD322" i="9"/>
  <c r="AC318" i="9"/>
  <c r="AB318" i="9"/>
  <c r="AA318" i="9"/>
  <c r="Z318" i="9"/>
  <c r="Y318" i="9"/>
  <c r="X318" i="9"/>
  <c r="W318" i="9"/>
  <c r="AC319" i="9" s="1"/>
  <c r="V318" i="9"/>
  <c r="U318" i="9"/>
  <c r="T318" i="9"/>
  <c r="S318" i="9"/>
  <c r="R318" i="9"/>
  <c r="Q318" i="9"/>
  <c r="V319" i="9" s="1"/>
  <c r="P318" i="9"/>
  <c r="O318" i="9"/>
  <c r="N318" i="9"/>
  <c r="M318" i="9"/>
  <c r="L318" i="9"/>
  <c r="K318" i="9"/>
  <c r="J318" i="9"/>
  <c r="I318" i="9"/>
  <c r="O319" i="9" s="1"/>
  <c r="H318" i="9"/>
  <c r="G318" i="9"/>
  <c r="F318" i="9"/>
  <c r="E318" i="9"/>
  <c r="D318" i="9"/>
  <c r="C318" i="9"/>
  <c r="H319" i="9" s="1"/>
  <c r="B318" i="9"/>
  <c r="AD317" i="9"/>
  <c r="AD316" i="9"/>
  <c r="AD315" i="9"/>
  <c r="AD318" i="9" s="1"/>
  <c r="AD319" i="9" s="1"/>
  <c r="AD304" i="9"/>
  <c r="AC300" i="9"/>
  <c r="AB300" i="9"/>
  <c r="AA300" i="9"/>
  <c r="Z300" i="9"/>
  <c r="Y300" i="9"/>
  <c r="X300" i="9"/>
  <c r="W300" i="9"/>
  <c r="AC301" i="9" s="1"/>
  <c r="V300" i="9"/>
  <c r="U300" i="9"/>
  <c r="T300" i="9"/>
  <c r="S300" i="9"/>
  <c r="R300" i="9"/>
  <c r="Q300" i="9"/>
  <c r="P300" i="9"/>
  <c r="V301" i="9" s="1"/>
  <c r="O300" i="9"/>
  <c r="N300" i="9"/>
  <c r="M300" i="9"/>
  <c r="L300" i="9"/>
  <c r="K300" i="9"/>
  <c r="J300" i="9"/>
  <c r="O301" i="9" s="1"/>
  <c r="I300" i="9"/>
  <c r="H300" i="9"/>
  <c r="G300" i="9"/>
  <c r="F300" i="9"/>
  <c r="E300" i="9"/>
  <c r="D300" i="9"/>
  <c r="C300" i="9"/>
  <c r="B300" i="9"/>
  <c r="H301" i="9" s="1"/>
  <c r="AD299" i="9"/>
  <c r="AD298" i="9"/>
  <c r="AD297" i="9"/>
  <c r="AD300" i="9" s="1"/>
  <c r="AD301" i="9" s="1"/>
  <c r="AD286" i="9"/>
  <c r="AC282" i="9"/>
  <c r="AB282" i="9"/>
  <c r="AA282" i="9"/>
  <c r="Z282" i="9"/>
  <c r="Y282" i="9"/>
  <c r="X282" i="9"/>
  <c r="W282" i="9"/>
  <c r="AC283" i="9" s="1"/>
  <c r="V282" i="9"/>
  <c r="U282" i="9"/>
  <c r="T282" i="9"/>
  <c r="S282" i="9"/>
  <c r="R282" i="9"/>
  <c r="Q282" i="9"/>
  <c r="P282" i="9"/>
  <c r="V283" i="9" s="1"/>
  <c r="O282" i="9"/>
  <c r="N282" i="9"/>
  <c r="M282" i="9"/>
  <c r="L282" i="9"/>
  <c r="K282" i="9"/>
  <c r="O283" i="9" s="1"/>
  <c r="J282" i="9"/>
  <c r="I282" i="9"/>
  <c r="H282" i="9"/>
  <c r="G282" i="9"/>
  <c r="F282" i="9"/>
  <c r="E282" i="9"/>
  <c r="D282" i="9"/>
  <c r="C282" i="9"/>
  <c r="H283" i="9" s="1"/>
  <c r="B282" i="9"/>
  <c r="AD281" i="9"/>
  <c r="AD280" i="9"/>
  <c r="AD279" i="9"/>
  <c r="AD282" i="9" s="1"/>
  <c r="AD283" i="9" s="1"/>
  <c r="AD268" i="9"/>
  <c r="AC264" i="9"/>
  <c r="AB264" i="9"/>
  <c r="AA264" i="9"/>
  <c r="Z264" i="9"/>
  <c r="Y264" i="9"/>
  <c r="X264" i="9"/>
  <c r="W264" i="9"/>
  <c r="AC265" i="9" s="1"/>
  <c r="V264" i="9"/>
  <c r="U264" i="9"/>
  <c r="T264" i="9"/>
  <c r="S264" i="9"/>
  <c r="R264" i="9"/>
  <c r="Q264" i="9"/>
  <c r="P264" i="9"/>
  <c r="V265" i="9" s="1"/>
  <c r="O264" i="9"/>
  <c r="N264" i="9"/>
  <c r="M264" i="9"/>
  <c r="L264" i="9"/>
  <c r="K264" i="9"/>
  <c r="J264" i="9"/>
  <c r="O265" i="9" s="1"/>
  <c r="I264" i="9"/>
  <c r="H264" i="9"/>
  <c r="G264" i="9"/>
  <c r="F264" i="9"/>
  <c r="E264" i="9"/>
  <c r="D264" i="9"/>
  <c r="C264" i="9"/>
  <c r="B264" i="9"/>
  <c r="H265" i="9" s="1"/>
  <c r="AD263" i="9"/>
  <c r="AD262" i="9"/>
  <c r="AD261" i="9"/>
  <c r="AD264" i="9" s="1"/>
  <c r="AD265" i="9" s="1"/>
  <c r="AD250" i="9"/>
  <c r="AC246" i="9"/>
  <c r="AB246" i="9"/>
  <c r="AA246" i="9"/>
  <c r="Z246" i="9"/>
  <c r="Y246" i="9"/>
  <c r="X246" i="9"/>
  <c r="W246" i="9"/>
  <c r="AC247" i="9" s="1"/>
  <c r="V246" i="9"/>
  <c r="U246" i="9"/>
  <c r="T246" i="9"/>
  <c r="S246" i="9"/>
  <c r="R246" i="9"/>
  <c r="Q246" i="9"/>
  <c r="P246" i="9"/>
  <c r="V247" i="9" s="1"/>
  <c r="O246" i="9"/>
  <c r="N246" i="9"/>
  <c r="M246" i="9"/>
  <c r="L246" i="9"/>
  <c r="K246" i="9"/>
  <c r="J246" i="9"/>
  <c r="I246" i="9"/>
  <c r="O247" i="9" s="1"/>
  <c r="H246" i="9"/>
  <c r="G246" i="9"/>
  <c r="F246" i="9"/>
  <c r="E246" i="9"/>
  <c r="D246" i="9"/>
  <c r="C246" i="9"/>
  <c r="H247" i="9" s="1"/>
  <c r="B246" i="9"/>
  <c r="AD245" i="9"/>
  <c r="AD244" i="9"/>
  <c r="AD243" i="9"/>
  <c r="AD246" i="9" s="1"/>
  <c r="AD247" i="9" s="1"/>
  <c r="AD232" i="9"/>
  <c r="AC228" i="9"/>
  <c r="AB228" i="9"/>
  <c r="AA228" i="9"/>
  <c r="Z228" i="9"/>
  <c r="Y228" i="9"/>
  <c r="X228" i="9"/>
  <c r="W228" i="9"/>
  <c r="AC229" i="9" s="1"/>
  <c r="V228" i="9"/>
  <c r="U228" i="9"/>
  <c r="T228" i="9"/>
  <c r="S228" i="9"/>
  <c r="R228" i="9"/>
  <c r="Q228" i="9"/>
  <c r="P228" i="9"/>
  <c r="V229" i="9" s="1"/>
  <c r="O228" i="9"/>
  <c r="N228" i="9"/>
  <c r="M228" i="9"/>
  <c r="L228" i="9"/>
  <c r="K228" i="9"/>
  <c r="J228" i="9"/>
  <c r="I228" i="9"/>
  <c r="O229" i="9" s="1"/>
  <c r="H228" i="9"/>
  <c r="G228" i="9"/>
  <c r="F228" i="9"/>
  <c r="E228" i="9"/>
  <c r="D228" i="9"/>
  <c r="C228" i="9"/>
  <c r="H229" i="9" s="1"/>
  <c r="B228" i="9"/>
  <c r="AD227" i="9"/>
  <c r="AD226" i="9"/>
  <c r="AD225" i="9"/>
  <c r="AD228" i="9" s="1"/>
  <c r="AD229" i="9" s="1"/>
  <c r="AD214" i="9"/>
  <c r="AC210" i="9"/>
  <c r="AB210" i="9"/>
  <c r="AA210" i="9"/>
  <c r="Z210" i="9"/>
  <c r="Y210" i="9"/>
  <c r="X210" i="9"/>
  <c r="W210" i="9"/>
  <c r="AC211" i="9" s="1"/>
  <c r="V210" i="9"/>
  <c r="U210" i="9"/>
  <c r="T210" i="9"/>
  <c r="S210" i="9"/>
  <c r="R210" i="9"/>
  <c r="Q210" i="9"/>
  <c r="P210" i="9"/>
  <c r="V211" i="9" s="1"/>
  <c r="O210" i="9"/>
  <c r="N210" i="9"/>
  <c r="M210" i="9"/>
  <c r="L210" i="9"/>
  <c r="K210" i="9"/>
  <c r="O211" i="9" s="1"/>
  <c r="J210" i="9"/>
  <c r="I210" i="9"/>
  <c r="H210" i="9"/>
  <c r="G210" i="9"/>
  <c r="F210" i="9"/>
  <c r="E210" i="9"/>
  <c r="D210" i="9"/>
  <c r="C210" i="9"/>
  <c r="H211" i="9" s="1"/>
  <c r="B210" i="9"/>
  <c r="AD209" i="9"/>
  <c r="AD208" i="9"/>
  <c r="AD207" i="9"/>
  <c r="AD210" i="9" s="1"/>
  <c r="AD211" i="9" s="1"/>
  <c r="AD196" i="9"/>
  <c r="AC192" i="9"/>
  <c r="AB192" i="9"/>
  <c r="AA192" i="9"/>
  <c r="Z192" i="9"/>
  <c r="Y192" i="9"/>
  <c r="X192" i="9"/>
  <c r="W192" i="9"/>
  <c r="AC193" i="9" s="1"/>
  <c r="V192" i="9"/>
  <c r="U192" i="9"/>
  <c r="T192" i="9"/>
  <c r="S192" i="9"/>
  <c r="R192" i="9"/>
  <c r="Q192" i="9"/>
  <c r="V193" i="9" s="1"/>
  <c r="P192" i="9"/>
  <c r="O192" i="9"/>
  <c r="N192" i="9"/>
  <c r="M192" i="9"/>
  <c r="L192" i="9"/>
  <c r="K192" i="9"/>
  <c r="J192" i="9"/>
  <c r="I192" i="9"/>
  <c r="O193" i="9" s="1"/>
  <c r="H192" i="9"/>
  <c r="G192" i="9"/>
  <c r="F192" i="9"/>
  <c r="E192" i="9"/>
  <c r="D192" i="9"/>
  <c r="C192" i="9"/>
  <c r="H193" i="9" s="1"/>
  <c r="B192" i="9"/>
  <c r="AD191" i="9"/>
  <c r="AD190" i="9"/>
  <c r="AD189" i="9"/>
  <c r="AD192" i="9" s="1"/>
  <c r="AD193" i="9" s="1"/>
  <c r="AD178" i="9"/>
  <c r="AD174" i="9"/>
  <c r="AD175" i="9" s="1"/>
  <c r="AC174" i="9"/>
  <c r="AB174" i="9"/>
  <c r="AA174" i="9"/>
  <c r="Z174" i="9"/>
  <c r="AC175" i="9" s="1"/>
  <c r="Y174" i="9"/>
  <c r="X174" i="9"/>
  <c r="W174" i="9"/>
  <c r="V174" i="9"/>
  <c r="U174" i="9"/>
  <c r="T174" i="9"/>
  <c r="S174" i="9"/>
  <c r="R174" i="9"/>
  <c r="Q174" i="9"/>
  <c r="P174" i="9"/>
  <c r="V175" i="9" s="1"/>
  <c r="O174" i="9"/>
  <c r="N174" i="9"/>
  <c r="M174" i="9"/>
  <c r="L174" i="9"/>
  <c r="K174" i="9"/>
  <c r="J174" i="9"/>
  <c r="O175" i="9" s="1"/>
  <c r="I174" i="9"/>
  <c r="H174" i="9"/>
  <c r="G174" i="9"/>
  <c r="F174" i="9"/>
  <c r="E174" i="9"/>
  <c r="D174" i="9"/>
  <c r="C174" i="9"/>
  <c r="B174" i="9"/>
  <c r="H175" i="9" s="1"/>
  <c r="AD173" i="9"/>
  <c r="AD172" i="9"/>
  <c r="AD171" i="9"/>
  <c r="AD160" i="9"/>
  <c r="AC156" i="9"/>
  <c r="AB156" i="9"/>
  <c r="AA156" i="9"/>
  <c r="Z156" i="9"/>
  <c r="Y156" i="9"/>
  <c r="X156" i="9"/>
  <c r="W156" i="9"/>
  <c r="AC157" i="9" s="1"/>
  <c r="V156" i="9"/>
  <c r="U156" i="9"/>
  <c r="T156" i="9"/>
  <c r="S156" i="9"/>
  <c r="R156" i="9"/>
  <c r="Q156" i="9"/>
  <c r="P156" i="9"/>
  <c r="V157" i="9" s="1"/>
  <c r="O156" i="9"/>
  <c r="N156" i="9"/>
  <c r="M156" i="9"/>
  <c r="L156" i="9"/>
  <c r="K156" i="9"/>
  <c r="O157" i="9" s="1"/>
  <c r="J156" i="9"/>
  <c r="I156" i="9"/>
  <c r="H156" i="9"/>
  <c r="G156" i="9"/>
  <c r="F156" i="9"/>
  <c r="E156" i="9"/>
  <c r="D156" i="9"/>
  <c r="C156" i="9"/>
  <c r="H157" i="9" s="1"/>
  <c r="B156" i="9"/>
  <c r="AD155" i="9"/>
  <c r="AD154" i="9"/>
  <c r="AD153" i="9"/>
  <c r="AD156" i="9" s="1"/>
  <c r="AD157" i="9" s="1"/>
  <c r="AD142" i="9"/>
  <c r="AC138" i="9"/>
  <c r="AB138" i="9"/>
  <c r="AA138" i="9"/>
  <c r="Z138" i="9"/>
  <c r="Y138" i="9"/>
  <c r="X138" i="9"/>
  <c r="W138" i="9"/>
  <c r="AC139" i="9" s="1"/>
  <c r="V138" i="9"/>
  <c r="U138" i="9"/>
  <c r="T138" i="9"/>
  <c r="S138" i="9"/>
  <c r="R138" i="9"/>
  <c r="Q138" i="9"/>
  <c r="P138" i="9"/>
  <c r="V139" i="9" s="1"/>
  <c r="O138" i="9"/>
  <c r="N138" i="9"/>
  <c r="M138" i="9"/>
  <c r="L138" i="9"/>
  <c r="K138" i="9"/>
  <c r="O139" i="9" s="1"/>
  <c r="J138" i="9"/>
  <c r="I138" i="9"/>
  <c r="H138" i="9"/>
  <c r="G138" i="9"/>
  <c r="F138" i="9"/>
  <c r="E138" i="9"/>
  <c r="D138" i="9"/>
  <c r="C138" i="9"/>
  <c r="H139" i="9" s="1"/>
  <c r="B138" i="9"/>
  <c r="AD137" i="9"/>
  <c r="AD136" i="9"/>
  <c r="AD135" i="9"/>
  <c r="AD138" i="9" s="1"/>
  <c r="AD139" i="9" s="1"/>
  <c r="AD124" i="9"/>
  <c r="AC120" i="9"/>
  <c r="AB120" i="9"/>
  <c r="AA120" i="9"/>
  <c r="Z120" i="9"/>
  <c r="Y120" i="9"/>
  <c r="X120" i="9"/>
  <c r="W120" i="9"/>
  <c r="AC121" i="9" s="1"/>
  <c r="V120" i="9"/>
  <c r="U120" i="9"/>
  <c r="T120" i="9"/>
  <c r="S120" i="9"/>
  <c r="R120" i="9"/>
  <c r="Q120" i="9"/>
  <c r="P120" i="9"/>
  <c r="V121" i="9" s="1"/>
  <c r="O120" i="9"/>
  <c r="N120" i="9"/>
  <c r="M120" i="9"/>
  <c r="L120" i="9"/>
  <c r="K120" i="9"/>
  <c r="O121" i="9" s="1"/>
  <c r="J120" i="9"/>
  <c r="I120" i="9"/>
  <c r="H120" i="9"/>
  <c r="G120" i="9"/>
  <c r="F120" i="9"/>
  <c r="E120" i="9"/>
  <c r="D120" i="9"/>
  <c r="C120" i="9"/>
  <c r="H121" i="9" s="1"/>
  <c r="B120" i="9"/>
  <c r="AD119" i="9"/>
  <c r="AD118" i="9"/>
  <c r="AD117" i="9"/>
  <c r="AD120" i="9" s="1"/>
  <c r="AD121" i="9" s="1"/>
  <c r="AD106" i="9"/>
  <c r="AC102" i="9"/>
  <c r="AB102" i="9"/>
  <c r="AA102" i="9"/>
  <c r="Z102" i="9"/>
  <c r="Y102" i="9"/>
  <c r="X102" i="9"/>
  <c r="W102" i="9"/>
  <c r="AC103" i="9" s="1"/>
  <c r="V102" i="9"/>
  <c r="U102" i="9"/>
  <c r="T102" i="9"/>
  <c r="S102" i="9"/>
  <c r="R102" i="9"/>
  <c r="Q102" i="9"/>
  <c r="P102" i="9"/>
  <c r="V103" i="9" s="1"/>
  <c r="O102" i="9"/>
  <c r="N102" i="9"/>
  <c r="M102" i="9"/>
  <c r="L102" i="9"/>
  <c r="K102" i="9"/>
  <c r="O103" i="9" s="1"/>
  <c r="J102" i="9"/>
  <c r="I102" i="9"/>
  <c r="H102" i="9"/>
  <c r="G102" i="9"/>
  <c r="F102" i="9"/>
  <c r="E102" i="9"/>
  <c r="D102" i="9"/>
  <c r="C102" i="9"/>
  <c r="H103" i="9" s="1"/>
  <c r="B102" i="9"/>
  <c r="AD101" i="9"/>
  <c r="AD100" i="9"/>
  <c r="AD99" i="9"/>
  <c r="AD102" i="9" s="1"/>
  <c r="AD103" i="9" s="1"/>
  <c r="AD88" i="9"/>
  <c r="AC84" i="9"/>
  <c r="AB84" i="9"/>
  <c r="AA84" i="9"/>
  <c r="Z84" i="9"/>
  <c r="Y84" i="9"/>
  <c r="X84" i="9"/>
  <c r="W84" i="9"/>
  <c r="AC85" i="9" s="1"/>
  <c r="V84" i="9"/>
  <c r="U84" i="9"/>
  <c r="T84" i="9"/>
  <c r="S84" i="9"/>
  <c r="R84" i="9"/>
  <c r="Q84" i="9"/>
  <c r="V85" i="9" s="1"/>
  <c r="P84" i="9"/>
  <c r="O84" i="9"/>
  <c r="N84" i="9"/>
  <c r="M84" i="9"/>
  <c r="L84" i="9"/>
  <c r="K84" i="9"/>
  <c r="J84" i="9"/>
  <c r="I84" i="9"/>
  <c r="O85" i="9" s="1"/>
  <c r="H84" i="9"/>
  <c r="G84" i="9"/>
  <c r="F84" i="9"/>
  <c r="E84" i="9"/>
  <c r="D84" i="9"/>
  <c r="C84" i="9"/>
  <c r="H85" i="9" s="1"/>
  <c r="B84" i="9"/>
  <c r="AD83" i="9"/>
  <c r="AD82" i="9"/>
  <c r="AD81" i="9"/>
  <c r="AD84" i="9" s="1"/>
  <c r="AD85" i="9" s="1"/>
  <c r="AD70" i="9"/>
  <c r="AC66" i="9"/>
  <c r="AB66" i="9"/>
  <c r="AA66" i="9"/>
  <c r="Z66" i="9"/>
  <c r="Y66" i="9"/>
  <c r="X66" i="9"/>
  <c r="W66" i="9"/>
  <c r="AC67" i="9" s="1"/>
  <c r="V66" i="9"/>
  <c r="U66" i="9"/>
  <c r="T66" i="9"/>
  <c r="S66" i="9"/>
  <c r="R66" i="9"/>
  <c r="Q66" i="9"/>
  <c r="P66" i="9"/>
  <c r="V67" i="9" s="1"/>
  <c r="O66" i="9"/>
  <c r="N66" i="9"/>
  <c r="M66" i="9"/>
  <c r="L66" i="9"/>
  <c r="K66" i="9"/>
  <c r="J66" i="9"/>
  <c r="I66" i="9"/>
  <c r="O67" i="9" s="1"/>
  <c r="H66" i="9"/>
  <c r="G66" i="9"/>
  <c r="F66" i="9"/>
  <c r="E66" i="9"/>
  <c r="D66" i="9"/>
  <c r="C66" i="9"/>
  <c r="H67" i="9" s="1"/>
  <c r="B66" i="9"/>
  <c r="AD65" i="9"/>
  <c r="AD64" i="9"/>
  <c r="AD63" i="9"/>
  <c r="AD66" i="9" s="1"/>
  <c r="AD67" i="9" s="1"/>
  <c r="AD52" i="9"/>
  <c r="AC48" i="9"/>
  <c r="AB48" i="9"/>
  <c r="AA48" i="9"/>
  <c r="Z48" i="9"/>
  <c r="Y48" i="9"/>
  <c r="X48" i="9"/>
  <c r="W48" i="9"/>
  <c r="AC49" i="9" s="1"/>
  <c r="V48" i="9"/>
  <c r="U48" i="9"/>
  <c r="T48" i="9"/>
  <c r="S48" i="9"/>
  <c r="R48" i="9"/>
  <c r="Q48" i="9"/>
  <c r="P48" i="9"/>
  <c r="V49" i="9" s="1"/>
  <c r="O48" i="9"/>
  <c r="N48" i="9"/>
  <c r="M48" i="9"/>
  <c r="L48" i="9"/>
  <c r="K48" i="9"/>
  <c r="O49" i="9" s="1"/>
  <c r="J48" i="9"/>
  <c r="I48" i="9"/>
  <c r="H48" i="9"/>
  <c r="G48" i="9"/>
  <c r="F48" i="9"/>
  <c r="E48" i="9"/>
  <c r="D48" i="9"/>
  <c r="C48" i="9"/>
  <c r="H49" i="9" s="1"/>
  <c r="B48" i="9"/>
  <c r="AD47" i="9"/>
  <c r="AD46" i="9"/>
  <c r="AD45" i="9"/>
  <c r="AD48" i="9" s="1"/>
  <c r="AD49" i="9" s="1"/>
  <c r="AD34" i="9"/>
  <c r="AC30" i="9"/>
  <c r="AB30" i="9"/>
  <c r="AA30" i="9"/>
  <c r="Z30" i="9"/>
  <c r="Y30" i="9"/>
  <c r="X30" i="9"/>
  <c r="W30" i="9"/>
  <c r="AC31" i="9" s="1"/>
  <c r="V30" i="9"/>
  <c r="U30" i="9"/>
  <c r="T30" i="9"/>
  <c r="S30" i="9"/>
  <c r="R30" i="9"/>
  <c r="Q30" i="9"/>
  <c r="P30" i="9"/>
  <c r="V31" i="9" s="1"/>
  <c r="O30" i="9"/>
  <c r="N30" i="9"/>
  <c r="M30" i="9"/>
  <c r="L30" i="9"/>
  <c r="K30" i="9"/>
  <c r="O31" i="9" s="1"/>
  <c r="J30" i="9"/>
  <c r="I30" i="9"/>
  <c r="H30" i="9"/>
  <c r="G30" i="9"/>
  <c r="F30" i="9"/>
  <c r="E30" i="9"/>
  <c r="D30" i="9"/>
  <c r="C30" i="9"/>
  <c r="H31" i="9" s="1"/>
  <c r="B30" i="9"/>
  <c r="AD29" i="9"/>
  <c r="AD28" i="9"/>
  <c r="AD27" i="9"/>
  <c r="AD30" i="9" s="1"/>
  <c r="AD31" i="9" s="1"/>
  <c r="AD250" i="8"/>
  <c r="AD246" i="8"/>
  <c r="AD247" i="8" s="1"/>
  <c r="AC246" i="8"/>
  <c r="AB246" i="8"/>
  <c r="AA246" i="8"/>
  <c r="Z246" i="8"/>
  <c r="AC247" i="8" s="1"/>
  <c r="Y246" i="8"/>
  <c r="X246" i="8"/>
  <c r="W246" i="8"/>
  <c r="V246" i="8"/>
  <c r="U246" i="8"/>
  <c r="T246" i="8"/>
  <c r="S246" i="8"/>
  <c r="R246" i="8"/>
  <c r="Q246" i="8"/>
  <c r="P246" i="8"/>
  <c r="V247" i="8" s="1"/>
  <c r="O246" i="8"/>
  <c r="N246" i="8"/>
  <c r="M246" i="8"/>
  <c r="L246" i="8"/>
  <c r="K246" i="8"/>
  <c r="J246" i="8"/>
  <c r="O247" i="8" s="1"/>
  <c r="I246" i="8"/>
  <c r="H246" i="8"/>
  <c r="G246" i="8"/>
  <c r="F246" i="8"/>
  <c r="E246" i="8"/>
  <c r="D246" i="8"/>
  <c r="C246" i="8"/>
  <c r="B246" i="8"/>
  <c r="H247" i="8" s="1"/>
  <c r="AD245" i="8"/>
  <c r="AD244" i="8"/>
  <c r="AD243" i="8"/>
  <c r="AD232" i="8"/>
  <c r="AC228" i="8"/>
  <c r="AB228" i="8"/>
  <c r="AA228" i="8"/>
  <c r="Z228" i="8"/>
  <c r="Y228" i="8"/>
  <c r="X228" i="8"/>
  <c r="W228" i="8"/>
  <c r="AC229" i="8" s="1"/>
  <c r="V228" i="8"/>
  <c r="U228" i="8"/>
  <c r="T228" i="8"/>
  <c r="S228" i="8"/>
  <c r="R228" i="8"/>
  <c r="Q228" i="8"/>
  <c r="P228" i="8"/>
  <c r="V229" i="8" s="1"/>
  <c r="O228" i="8"/>
  <c r="N228" i="8"/>
  <c r="M228" i="8"/>
  <c r="L228" i="8"/>
  <c r="O229" i="8" s="1"/>
  <c r="K228" i="8"/>
  <c r="J228" i="8"/>
  <c r="I228" i="8"/>
  <c r="H228" i="8"/>
  <c r="G228" i="8"/>
  <c r="F228" i="8"/>
  <c r="E228" i="8"/>
  <c r="D228" i="8"/>
  <c r="C228" i="8"/>
  <c r="B228" i="8"/>
  <c r="H229" i="8" s="1"/>
  <c r="AD227" i="8"/>
  <c r="AD226" i="8"/>
  <c r="AD225" i="8"/>
  <c r="AD228" i="8" s="1"/>
  <c r="AD229" i="8" s="1"/>
  <c r="AD214" i="8"/>
  <c r="AC210" i="8"/>
  <c r="AB210" i="8"/>
  <c r="AA210" i="8"/>
  <c r="Z210" i="8"/>
  <c r="Y210" i="8"/>
  <c r="X210" i="8"/>
  <c r="W210" i="8"/>
  <c r="AC211" i="8" s="1"/>
  <c r="V210" i="8"/>
  <c r="U210" i="8"/>
  <c r="T210" i="8"/>
  <c r="S210" i="8"/>
  <c r="R210" i="8"/>
  <c r="Q210" i="8"/>
  <c r="P210" i="8"/>
  <c r="V211" i="8" s="1"/>
  <c r="O210" i="8"/>
  <c r="N210" i="8"/>
  <c r="M210" i="8"/>
  <c r="L210" i="8"/>
  <c r="K210" i="8"/>
  <c r="O211" i="8" s="1"/>
  <c r="J210" i="8"/>
  <c r="I210" i="8"/>
  <c r="H210" i="8"/>
  <c r="G210" i="8"/>
  <c r="F210" i="8"/>
  <c r="E210" i="8"/>
  <c r="D210" i="8"/>
  <c r="C210" i="8"/>
  <c r="H211" i="8" s="1"/>
  <c r="B210" i="8"/>
  <c r="AD209" i="8"/>
  <c r="AD208" i="8"/>
  <c r="AD207" i="8"/>
  <c r="AD210" i="8" s="1"/>
  <c r="AD211" i="8" s="1"/>
  <c r="AD196" i="8"/>
  <c r="AC192" i="8"/>
  <c r="AB192" i="8"/>
  <c r="AA192" i="8"/>
  <c r="Z192" i="8"/>
  <c r="Y192" i="8"/>
  <c r="X192" i="8"/>
  <c r="W192" i="8"/>
  <c r="AC193" i="8" s="1"/>
  <c r="V192" i="8"/>
  <c r="U192" i="8"/>
  <c r="T192" i="8"/>
  <c r="S192" i="8"/>
  <c r="R192" i="8"/>
  <c r="Q192" i="8"/>
  <c r="P192" i="8"/>
  <c r="V193" i="8" s="1"/>
  <c r="O192" i="8"/>
  <c r="N192" i="8"/>
  <c r="M192" i="8"/>
  <c r="L192" i="8"/>
  <c r="K192" i="8"/>
  <c r="O193" i="8" s="1"/>
  <c r="J192" i="8"/>
  <c r="I192" i="8"/>
  <c r="H192" i="8"/>
  <c r="G192" i="8"/>
  <c r="F192" i="8"/>
  <c r="E192" i="8"/>
  <c r="D192" i="8"/>
  <c r="C192" i="8"/>
  <c r="H193" i="8" s="1"/>
  <c r="B192" i="8"/>
  <c r="AD191" i="8"/>
  <c r="AD190" i="8"/>
  <c r="AD189" i="8"/>
  <c r="AD192" i="8" s="1"/>
  <c r="AD193" i="8" s="1"/>
  <c r="AD178" i="8"/>
  <c r="AC174" i="8"/>
  <c r="AB174" i="8"/>
  <c r="AA174" i="8"/>
  <c r="Z174" i="8"/>
  <c r="Y174" i="8"/>
  <c r="X174" i="8"/>
  <c r="W174" i="8"/>
  <c r="AC175" i="8" s="1"/>
  <c r="V174" i="8"/>
  <c r="U174" i="8"/>
  <c r="T174" i="8"/>
  <c r="S174" i="8"/>
  <c r="R174" i="8"/>
  <c r="Q174" i="8"/>
  <c r="P174" i="8"/>
  <c r="V175" i="8" s="1"/>
  <c r="O174" i="8"/>
  <c r="N174" i="8"/>
  <c r="M174" i="8"/>
  <c r="L174" i="8"/>
  <c r="K174" i="8"/>
  <c r="O175" i="8" s="1"/>
  <c r="J174" i="8"/>
  <c r="I174" i="8"/>
  <c r="H174" i="8"/>
  <c r="G174" i="8"/>
  <c r="F174" i="8"/>
  <c r="E174" i="8"/>
  <c r="D174" i="8"/>
  <c r="C174" i="8"/>
  <c r="H175" i="8" s="1"/>
  <c r="B174" i="8"/>
  <c r="AD173" i="8"/>
  <c r="AD172" i="8"/>
  <c r="AD171" i="8"/>
  <c r="AD174" i="8" s="1"/>
  <c r="AD175" i="8" s="1"/>
  <c r="AD160" i="8"/>
  <c r="AC156" i="8"/>
  <c r="AB156" i="8"/>
  <c r="AA156" i="8"/>
  <c r="Z156" i="8"/>
  <c r="Y156" i="8"/>
  <c r="X156" i="8"/>
  <c r="W156" i="8"/>
  <c r="AC157" i="8" s="1"/>
  <c r="V156" i="8"/>
  <c r="U156" i="8"/>
  <c r="T156" i="8"/>
  <c r="S156" i="8"/>
  <c r="R156" i="8"/>
  <c r="Q156" i="8"/>
  <c r="P156" i="8"/>
  <c r="V157" i="8" s="1"/>
  <c r="O156" i="8"/>
  <c r="N156" i="8"/>
  <c r="M156" i="8"/>
  <c r="L156" i="8"/>
  <c r="K156" i="8"/>
  <c r="O157" i="8" s="1"/>
  <c r="J156" i="8"/>
  <c r="I156" i="8"/>
  <c r="H156" i="8"/>
  <c r="G156" i="8"/>
  <c r="F156" i="8"/>
  <c r="E156" i="8"/>
  <c r="D156" i="8"/>
  <c r="C156" i="8"/>
  <c r="H157" i="8" s="1"/>
  <c r="B156" i="8"/>
  <c r="AD155" i="8"/>
  <c r="AD154" i="8"/>
  <c r="AD153" i="8"/>
  <c r="AD156" i="8" s="1"/>
  <c r="AD157" i="8" s="1"/>
  <c r="AD142" i="8"/>
  <c r="AC138" i="8"/>
  <c r="AB138" i="8"/>
  <c r="AA138" i="8"/>
  <c r="Z138" i="8"/>
  <c r="Y138" i="8"/>
  <c r="X138" i="8"/>
  <c r="W138" i="8"/>
  <c r="AC139" i="8" s="1"/>
  <c r="V138" i="8"/>
  <c r="U138" i="8"/>
  <c r="T138" i="8"/>
  <c r="S138" i="8"/>
  <c r="R138" i="8"/>
  <c r="Q138" i="8"/>
  <c r="P138" i="8"/>
  <c r="V139" i="8" s="1"/>
  <c r="O138" i="8"/>
  <c r="N138" i="8"/>
  <c r="M138" i="8"/>
  <c r="L138" i="8"/>
  <c r="K138" i="8"/>
  <c r="O139" i="8" s="1"/>
  <c r="J138" i="8"/>
  <c r="I138" i="8"/>
  <c r="H138" i="8"/>
  <c r="G138" i="8"/>
  <c r="F138" i="8"/>
  <c r="E138" i="8"/>
  <c r="D138" i="8"/>
  <c r="C138" i="8"/>
  <c r="H139" i="8" s="1"/>
  <c r="B138" i="8"/>
  <c r="AD137" i="8"/>
  <c r="AD136" i="8"/>
  <c r="AD135" i="8"/>
  <c r="AD138" i="8" s="1"/>
  <c r="AD139" i="8" s="1"/>
  <c r="AD124" i="8"/>
  <c r="AC120" i="8"/>
  <c r="AB120" i="8"/>
  <c r="AA120" i="8"/>
  <c r="Z120" i="8"/>
  <c r="Y120" i="8"/>
  <c r="X120" i="8"/>
  <c r="W120" i="8"/>
  <c r="AC121" i="8" s="1"/>
  <c r="V120" i="8"/>
  <c r="U120" i="8"/>
  <c r="T120" i="8"/>
  <c r="S120" i="8"/>
  <c r="R120" i="8"/>
  <c r="Q120" i="8"/>
  <c r="P120" i="8"/>
  <c r="V121" i="8" s="1"/>
  <c r="O120" i="8"/>
  <c r="N120" i="8"/>
  <c r="M120" i="8"/>
  <c r="L120" i="8"/>
  <c r="K120" i="8"/>
  <c r="O121" i="8" s="1"/>
  <c r="J120" i="8"/>
  <c r="I120" i="8"/>
  <c r="H120" i="8"/>
  <c r="G120" i="8"/>
  <c r="F120" i="8"/>
  <c r="E120" i="8"/>
  <c r="D120" i="8"/>
  <c r="C120" i="8"/>
  <c r="H121" i="8" s="1"/>
  <c r="B120" i="8"/>
  <c r="AD119" i="8"/>
  <c r="AD118" i="8"/>
  <c r="AD117" i="8"/>
  <c r="AD120" i="8" s="1"/>
  <c r="AD121" i="8" s="1"/>
  <c r="AD106" i="8"/>
  <c r="AC102" i="8"/>
  <c r="AB102" i="8"/>
  <c r="AA102" i="8"/>
  <c r="Z102" i="8"/>
  <c r="Y102" i="8"/>
  <c r="X102" i="8"/>
  <c r="W102" i="8"/>
  <c r="AC103" i="8" s="1"/>
  <c r="V102" i="8"/>
  <c r="U102" i="8"/>
  <c r="T102" i="8"/>
  <c r="S102" i="8"/>
  <c r="R102" i="8"/>
  <c r="Q102" i="8"/>
  <c r="P102" i="8"/>
  <c r="V103" i="8" s="1"/>
  <c r="O102" i="8"/>
  <c r="N102" i="8"/>
  <c r="M102" i="8"/>
  <c r="L102" i="8"/>
  <c r="K102" i="8"/>
  <c r="O103" i="8" s="1"/>
  <c r="J102" i="8"/>
  <c r="I102" i="8"/>
  <c r="H102" i="8"/>
  <c r="G102" i="8"/>
  <c r="F102" i="8"/>
  <c r="E102" i="8"/>
  <c r="D102" i="8"/>
  <c r="C102" i="8"/>
  <c r="H103" i="8" s="1"/>
  <c r="B102" i="8"/>
  <c r="AD101" i="8"/>
  <c r="AD100" i="8"/>
  <c r="AD99" i="8"/>
  <c r="AD102" i="8" s="1"/>
  <c r="AD103" i="8" s="1"/>
  <c r="AD88" i="8"/>
  <c r="AC84" i="8"/>
  <c r="AB84" i="8"/>
  <c r="AA84" i="8"/>
  <c r="Z84" i="8"/>
  <c r="Y84" i="8"/>
  <c r="X84" i="8"/>
  <c r="W84" i="8"/>
  <c r="AC85" i="8" s="1"/>
  <c r="V84" i="8"/>
  <c r="U84" i="8"/>
  <c r="T84" i="8"/>
  <c r="S84" i="8"/>
  <c r="R84" i="8"/>
  <c r="Q84" i="8"/>
  <c r="P84" i="8"/>
  <c r="V85" i="8" s="1"/>
  <c r="O84" i="8"/>
  <c r="N84" i="8"/>
  <c r="M84" i="8"/>
  <c r="L84" i="8"/>
  <c r="K84" i="8"/>
  <c r="O85" i="8" s="1"/>
  <c r="J84" i="8"/>
  <c r="I84" i="8"/>
  <c r="H84" i="8"/>
  <c r="G84" i="8"/>
  <c r="F84" i="8"/>
  <c r="E84" i="8"/>
  <c r="D84" i="8"/>
  <c r="C84" i="8"/>
  <c r="H85" i="8" s="1"/>
  <c r="B84" i="8"/>
  <c r="AD83" i="8"/>
  <c r="AD82" i="8"/>
  <c r="AD81" i="8"/>
  <c r="AD84" i="8" s="1"/>
  <c r="AD85" i="8" s="1"/>
  <c r="AD70" i="8"/>
  <c r="AC66" i="8"/>
  <c r="AB66" i="8"/>
  <c r="AA66" i="8"/>
  <c r="Z66" i="8"/>
  <c r="Y66" i="8"/>
  <c r="X66" i="8"/>
  <c r="W66" i="8"/>
  <c r="AC67" i="8" s="1"/>
  <c r="V66" i="8"/>
  <c r="U66" i="8"/>
  <c r="T66" i="8"/>
  <c r="S66" i="8"/>
  <c r="R66" i="8"/>
  <c r="Q66" i="8"/>
  <c r="P66" i="8"/>
  <c r="V67" i="8" s="1"/>
  <c r="O66" i="8"/>
  <c r="N66" i="8"/>
  <c r="M66" i="8"/>
  <c r="L66" i="8"/>
  <c r="K66" i="8"/>
  <c r="O67" i="8" s="1"/>
  <c r="J66" i="8"/>
  <c r="I66" i="8"/>
  <c r="H66" i="8"/>
  <c r="G66" i="8"/>
  <c r="F66" i="8"/>
  <c r="E66" i="8"/>
  <c r="D66" i="8"/>
  <c r="C66" i="8"/>
  <c r="H67" i="8" s="1"/>
  <c r="B66" i="8"/>
  <c r="AD65" i="8"/>
  <c r="AD64" i="8"/>
  <c r="AD63" i="8"/>
  <c r="AD66" i="8" s="1"/>
  <c r="AD67" i="8" s="1"/>
  <c r="AD52" i="8"/>
  <c r="AC48" i="8"/>
  <c r="AB48" i="8"/>
  <c r="AA48" i="8"/>
  <c r="Z48" i="8"/>
  <c r="Y48" i="8"/>
  <c r="X48" i="8"/>
  <c r="W48" i="8"/>
  <c r="AC49" i="8" s="1"/>
  <c r="V48" i="8"/>
  <c r="U48" i="8"/>
  <c r="T48" i="8"/>
  <c r="S48" i="8"/>
  <c r="R48" i="8"/>
  <c r="Q48" i="8"/>
  <c r="V49" i="8" s="1"/>
  <c r="P48" i="8"/>
  <c r="O48" i="8"/>
  <c r="N48" i="8"/>
  <c r="M48" i="8"/>
  <c r="L48" i="8"/>
  <c r="K48" i="8"/>
  <c r="J48" i="8"/>
  <c r="I48" i="8"/>
  <c r="O49" i="8" s="1"/>
  <c r="H48" i="8"/>
  <c r="G48" i="8"/>
  <c r="F48" i="8"/>
  <c r="E48" i="8"/>
  <c r="D48" i="8"/>
  <c r="C48" i="8"/>
  <c r="H49" i="8" s="1"/>
  <c r="B48" i="8"/>
  <c r="AD47" i="8"/>
  <c r="AD46" i="8"/>
  <c r="AD45" i="8"/>
  <c r="AD48" i="8" s="1"/>
  <c r="AD49" i="8" s="1"/>
  <c r="AD34" i="8"/>
  <c r="AC30" i="8"/>
  <c r="AB30" i="8"/>
  <c r="AA30" i="8"/>
  <c r="Z30" i="8"/>
  <c r="Y30" i="8"/>
  <c r="X30" i="8"/>
  <c r="W30" i="8"/>
  <c r="AC31" i="8" s="1"/>
  <c r="V30" i="8"/>
  <c r="U30" i="8"/>
  <c r="T30" i="8"/>
  <c r="S30" i="8"/>
  <c r="R30" i="8"/>
  <c r="Q30" i="8"/>
  <c r="P30" i="8"/>
  <c r="V31" i="8" s="1"/>
  <c r="O30" i="8"/>
  <c r="N30" i="8"/>
  <c r="M30" i="8"/>
  <c r="L30" i="8"/>
  <c r="K30" i="8"/>
  <c r="O31" i="8" s="1"/>
  <c r="J30" i="8"/>
  <c r="I30" i="8"/>
  <c r="H30" i="8"/>
  <c r="G30" i="8"/>
  <c r="F30" i="8"/>
  <c r="E30" i="8"/>
  <c r="D30" i="8"/>
  <c r="C30" i="8"/>
  <c r="H31" i="8" s="1"/>
  <c r="B30" i="8"/>
  <c r="AD29" i="8"/>
  <c r="AD28" i="8"/>
  <c r="AD27" i="8"/>
  <c r="AD30" i="8" s="1"/>
  <c r="AD31" i="8" s="1"/>
  <c r="AD16" i="8"/>
  <c r="AD16" i="9" l="1"/>
  <c r="AC12" i="9" l="1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AD11" i="9"/>
  <c r="AD10" i="9"/>
  <c r="AD9" i="9"/>
  <c r="AD12" i="9" l="1"/>
  <c r="AD10" i="8" l="1"/>
  <c r="AD9" i="8"/>
  <c r="AD11" i="8"/>
  <c r="W12" i="8"/>
  <c r="X12" i="8"/>
  <c r="Y12" i="8"/>
  <c r="Z12" i="8"/>
  <c r="AA12" i="8"/>
  <c r="AB12" i="8"/>
  <c r="AC12" i="8"/>
  <c r="P12" i="8"/>
  <c r="Q12" i="8"/>
  <c r="R12" i="8"/>
  <c r="S12" i="8"/>
  <c r="T12" i="8"/>
  <c r="U12" i="8"/>
  <c r="V12" i="8"/>
  <c r="I12" i="8"/>
  <c r="J12" i="8"/>
  <c r="K12" i="8"/>
  <c r="L12" i="8"/>
  <c r="M12" i="8"/>
  <c r="N12" i="8"/>
  <c r="O12" i="8"/>
  <c r="B12" i="8"/>
  <c r="C12" i="8"/>
  <c r="D12" i="8"/>
  <c r="E12" i="8"/>
  <c r="F12" i="8"/>
  <c r="G12" i="8"/>
  <c r="H12" i="8"/>
  <c r="BJ31" i="5"/>
  <c r="BI31" i="5"/>
  <c r="BH31" i="5"/>
  <c r="BG31" i="5"/>
  <c r="BJ30" i="5"/>
  <c r="BI30" i="5"/>
  <c r="BH30" i="5"/>
  <c r="BG30" i="5"/>
  <c r="BJ29" i="5"/>
  <c r="BI29" i="5"/>
  <c r="BH29" i="5"/>
  <c r="BG29" i="5"/>
  <c r="BJ28" i="5"/>
  <c r="BI28" i="5"/>
  <c r="BH28" i="5"/>
  <c r="BG28" i="5"/>
  <c r="BJ27" i="5"/>
  <c r="BI27" i="5"/>
  <c r="BH27" i="5"/>
  <c r="BG27" i="5"/>
  <c r="BJ26" i="5"/>
  <c r="BI26" i="5"/>
  <c r="BH26" i="5"/>
  <c r="BG26" i="5"/>
  <c r="BJ25" i="5"/>
  <c r="BI25" i="5"/>
  <c r="BH25" i="5"/>
  <c r="BG25" i="5"/>
  <c r="BJ24" i="5"/>
  <c r="BI24" i="5"/>
  <c r="BH24" i="5"/>
  <c r="BG24" i="5"/>
  <c r="BJ23" i="5"/>
  <c r="BI23" i="5"/>
  <c r="BH23" i="5"/>
  <c r="BG23" i="5"/>
  <c r="BJ22" i="5"/>
  <c r="BI22" i="5"/>
  <c r="BH22" i="5"/>
  <c r="BG22" i="5"/>
  <c r="BJ21" i="5"/>
  <c r="BI21" i="5"/>
  <c r="BH21" i="5"/>
  <c r="BG21" i="5"/>
  <c r="BJ20" i="5"/>
  <c r="BI20" i="5"/>
  <c r="BH20" i="5"/>
  <c r="BG20" i="5"/>
  <c r="BJ19" i="5"/>
  <c r="BI19" i="5"/>
  <c r="BH19" i="5"/>
  <c r="BG19" i="5"/>
  <c r="BJ18" i="5"/>
  <c r="BI18" i="5"/>
  <c r="BH18" i="5"/>
  <c r="BG18" i="5"/>
  <c r="BJ17" i="5"/>
  <c r="BI17" i="5"/>
  <c r="BH17" i="5"/>
  <c r="BG17" i="5"/>
  <c r="BJ16" i="5"/>
  <c r="BI16" i="5"/>
  <c r="BH16" i="5"/>
  <c r="BG16" i="5"/>
  <c r="BJ15" i="5"/>
  <c r="BI15" i="5"/>
  <c r="BH15" i="5"/>
  <c r="BG15" i="5"/>
  <c r="BJ14" i="5"/>
  <c r="BI14" i="5"/>
  <c r="BH14" i="5"/>
  <c r="BG14" i="5"/>
  <c r="BJ13" i="5"/>
  <c r="BI13" i="5"/>
  <c r="BH13" i="5"/>
  <c r="BG13" i="5"/>
  <c r="BJ12" i="5"/>
  <c r="BI12" i="5"/>
  <c r="BH12" i="5"/>
  <c r="BG12" i="5"/>
  <c r="BJ11" i="5"/>
  <c r="BI11" i="5"/>
  <c r="BH11" i="5"/>
  <c r="BG11" i="5"/>
  <c r="BJ10" i="5"/>
  <c r="BI10" i="5"/>
  <c r="BH10" i="5"/>
  <c r="BG10" i="5"/>
  <c r="BJ9" i="5"/>
  <c r="BI9" i="5"/>
  <c r="BH9" i="5"/>
  <c r="BG9" i="5"/>
  <c r="BJ8" i="5"/>
  <c r="BI8" i="5"/>
  <c r="BH8" i="5"/>
  <c r="BG8" i="5"/>
  <c r="BJ7" i="5"/>
  <c r="BI7" i="5"/>
  <c r="BH7" i="5"/>
  <c r="BG7" i="5"/>
  <c r="BJ6" i="5"/>
  <c r="BI6" i="5"/>
  <c r="BH6" i="5"/>
  <c r="BG6" i="5"/>
  <c r="BJ5" i="5"/>
  <c r="BI5" i="5"/>
  <c r="BH5" i="5"/>
  <c r="BG5" i="5"/>
  <c r="BJ4" i="5"/>
  <c r="BJ35" i="5"/>
  <c r="BI4" i="5"/>
  <c r="BI35" i="5" s="1"/>
  <c r="BH4" i="5"/>
  <c r="BH34" i="5" s="1"/>
  <c r="BG4" i="5"/>
  <c r="BG34" i="5"/>
  <c r="AD5" i="4"/>
  <c r="AD6" i="4"/>
  <c r="AD7" i="4"/>
  <c r="AD8" i="4"/>
  <c r="AD35" i="4" s="1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D4" i="4"/>
  <c r="AC4" i="4"/>
  <c r="AC35" i="4" s="1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4" i="4"/>
  <c r="AB34" i="4" s="1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4" i="4"/>
  <c r="AA34" i="4"/>
  <c r="H13" i="9" l="1"/>
  <c r="V13" i="9"/>
  <c r="O13" i="9"/>
  <c r="AC13" i="9"/>
  <c r="H13" i="8"/>
  <c r="O13" i="8"/>
  <c r="AC13" i="8"/>
  <c r="V13" i="8"/>
  <c r="AD12" i="8"/>
  <c r="AD13" i="8" s="1"/>
  <c r="AD13" i="9" l="1"/>
</calcChain>
</file>

<file path=xl/sharedStrings.xml><?xml version="1.0" encoding="utf-8"?>
<sst xmlns="http://schemas.openxmlformats.org/spreadsheetml/2006/main" count="1887" uniqueCount="107">
  <si>
    <t>дней до выборов</t>
  </si>
  <si>
    <t>кол-во рабочих дней</t>
  </si>
  <si>
    <t>дата</t>
  </si>
  <si>
    <t>день недели</t>
  </si>
  <si>
    <t>классическая реклама</t>
  </si>
  <si>
    <t>вс</t>
  </si>
  <si>
    <t>пн</t>
  </si>
  <si>
    <t>вт</t>
  </si>
  <si>
    <t>ср</t>
  </si>
  <si>
    <t>чт</t>
  </si>
  <si>
    <t>пт</t>
  </si>
  <si>
    <t>сб</t>
  </si>
  <si>
    <r>
      <t>новости</t>
    </r>
    <r>
      <rPr>
        <sz val="16"/>
        <rFont val="Arial Cyr"/>
        <charset val="204"/>
      </rPr>
      <t>*</t>
    </r>
  </si>
  <si>
    <t>МЕСТНОЕ ВРЕМЯ (БУДНИ)</t>
  </si>
  <si>
    <r>
      <t xml:space="preserve">МЕСТНОЕ ВРЕМЯ </t>
    </r>
    <r>
      <rPr>
        <b/>
        <sz val="12"/>
        <rFont val="Arial Cyr"/>
        <charset val="204"/>
      </rPr>
      <t>(ВОСКРЕСЕНЬЕ)</t>
    </r>
  </si>
  <si>
    <t>2,5  - 2 минуты 30 секунд</t>
  </si>
  <si>
    <t>3,5  -3 минуты 30 секунд</t>
  </si>
  <si>
    <t>4     - 4 минуты</t>
  </si>
  <si>
    <t>и т.д.</t>
  </si>
  <si>
    <r>
      <t xml:space="preserve">МЕСТНОЕ ВРЕМЯ </t>
    </r>
    <r>
      <rPr>
        <b/>
        <sz val="12"/>
        <rFont val="Arial Cyr"/>
        <charset val="204"/>
      </rPr>
      <t>(СУББОТА)</t>
    </r>
  </si>
  <si>
    <t>08.35-08.41</t>
  </si>
  <si>
    <t>14.30-14.50</t>
  </si>
  <si>
    <t>14.20-14.30</t>
  </si>
  <si>
    <t>11.10-11.20</t>
  </si>
  <si>
    <t>платная агитация Гос.Дума</t>
  </si>
  <si>
    <t>07.35-07.41</t>
  </si>
  <si>
    <t>Региональные блоки для проведения предвыборной агитации на платной и бесплатной основе в рамках Телеканала "Россия" (Россия 1)"</t>
  </si>
  <si>
    <t>11.35-11.55</t>
  </si>
  <si>
    <t>06.35-06.41</t>
  </si>
  <si>
    <t>17.30-17.50</t>
  </si>
  <si>
    <t>19.35-19.58</t>
  </si>
  <si>
    <t>07.40-08.00</t>
  </si>
  <si>
    <t>08.11-09.15</t>
  </si>
  <si>
    <t>10.20-11.00</t>
  </si>
  <si>
    <t>тематика*</t>
  </si>
  <si>
    <t>09.00-09.56 (доп.блок)</t>
  </si>
  <si>
    <t>05.35-05.41</t>
  </si>
  <si>
    <t>тематика</t>
  </si>
  <si>
    <t>бесплатная агитация Гос.Дума (парти)</t>
  </si>
  <si>
    <t>платная агитация Гос.Дума (кандидаты)</t>
  </si>
  <si>
    <t>бесплатная агитация Гос.Дума (кандидаты)</t>
  </si>
  <si>
    <t>платная агитация Гос.Дума (партии)</t>
  </si>
  <si>
    <t>бесплатные дебаты Гос.Дума (кандидаты)</t>
  </si>
  <si>
    <t>бесплатные дебаты Гос.Дума (партии)</t>
  </si>
  <si>
    <t xml:space="preserve">платная агитация Гос.Дума (партии) </t>
  </si>
  <si>
    <t xml:space="preserve">платная агитация Гос.Дума (кандидаты) </t>
  </si>
  <si>
    <t>Суммарно платная агитация Гос.Дума (партии)</t>
  </si>
  <si>
    <t>С уммарно платная агитация Гос.Дума (кандидаты)</t>
  </si>
  <si>
    <t>Суммарно бесплатная агитация Гос.Дума (партии)</t>
  </si>
  <si>
    <t>Суммарно бесплатная агитация Гос.Дума (кандидаты)</t>
  </si>
  <si>
    <t>Суммарно  бесплатные дебатыГос.Дума (кандидаты)</t>
  </si>
  <si>
    <t>Суммарно  бесплатные дебаты Гос.Дума (партии)</t>
  </si>
  <si>
    <r>
      <t>тематика</t>
    </r>
    <r>
      <rPr>
        <sz val="14"/>
        <rFont val="Arial Cyr"/>
        <charset val="204"/>
      </rPr>
      <t>*</t>
    </r>
  </si>
  <si>
    <t>бесплатная агитация партии</t>
  </si>
  <si>
    <t>бесплатная агитация кандидаты</t>
  </si>
  <si>
    <t>дебаты кандидаты</t>
  </si>
  <si>
    <t xml:space="preserve">платная агитация </t>
  </si>
  <si>
    <t>13.30-14.00</t>
  </si>
  <si>
    <t>12.00-12.30 (доп. блок)</t>
  </si>
  <si>
    <t>19.30-20.00</t>
  </si>
  <si>
    <t>21.30-22.00</t>
  </si>
  <si>
    <t>МОСКОВСКОЕ ВРЕМЯ (БУДНИ)</t>
  </si>
  <si>
    <t>Тайм-слот</t>
  </si>
  <si>
    <t>Итого</t>
  </si>
  <si>
    <t>Сб</t>
  </si>
  <si>
    <t>Вс</t>
  </si>
  <si>
    <t>Пн</t>
  </si>
  <si>
    <t>Вт</t>
  </si>
  <si>
    <t>Ср</t>
  </si>
  <si>
    <t>Чт</t>
  </si>
  <si>
    <t>Пт</t>
  </si>
  <si>
    <t>Пакет 1</t>
  </si>
  <si>
    <t>сек</t>
  </si>
  <si>
    <t>мин</t>
  </si>
  <si>
    <t>05:00 - 11:00</t>
  </si>
  <si>
    <t>11:00 - 17:00</t>
  </si>
  <si>
    <t>17:00 - 22:00</t>
  </si>
  <si>
    <t>Август</t>
  </si>
  <si>
    <t>Сентябрь</t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</si>
  <si>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зарегистрированного </t>
    </r>
    <r>
      <rPr>
        <b/>
        <u/>
        <sz val="12"/>
        <color rgb="FFC00000"/>
        <rFont val="Calibri"/>
        <family val="2"/>
        <charset val="204"/>
        <scheme val="minor"/>
      </rPr>
      <t>Кандидата</t>
    </r>
    <r>
      <rPr>
        <b/>
        <sz val="12"/>
        <color theme="1"/>
        <rFont val="Calibri"/>
        <family val="2"/>
        <charset val="204"/>
        <scheme val="minor"/>
      </rPr>
      <t xml:space="preserve"> на выборы в Гос.Думу в эфире телеканала </t>
    </r>
    <r>
      <rPr>
        <b/>
        <u/>
        <sz val="12"/>
        <color rgb="FFC00000"/>
        <rFont val="Calibri"/>
        <family val="2"/>
        <charset val="204"/>
        <scheme val="minor"/>
      </rPr>
      <t>«Россия 1»</t>
    </r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</si>
  <si>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</t>
    </r>
    <r>
      <rPr>
        <b/>
        <sz val="12"/>
        <color rgb="FFC00000"/>
        <rFont val="Calibri"/>
        <family val="2"/>
        <charset val="204"/>
        <scheme val="minor"/>
      </rPr>
      <t xml:space="preserve">ПАРТИИ на выборы в Гос.Думу </t>
    </r>
    <r>
      <rPr>
        <b/>
        <sz val="12"/>
        <color theme="1"/>
        <rFont val="Calibri"/>
        <family val="2"/>
        <charset val="204"/>
        <scheme val="minor"/>
      </rPr>
      <t xml:space="preserve">в эфире телеканала </t>
    </r>
    <r>
      <rPr>
        <b/>
        <u/>
        <sz val="12"/>
        <color rgb="FFC00000"/>
        <rFont val="Calibri"/>
        <family val="2"/>
        <charset val="204"/>
        <scheme val="minor"/>
      </rPr>
      <t>«Россия 1»</t>
    </r>
  </si>
  <si>
    <t>1я неделя</t>
  </si>
  <si>
    <t>2я неделя</t>
  </si>
  <si>
    <t>3я неделя</t>
  </si>
  <si>
    <t>4я неделя</t>
  </si>
  <si>
    <t>Стоимость</t>
  </si>
  <si>
    <t>руб.</t>
  </si>
  <si>
    <r>
      <t xml:space="preserve">Региональная реклама ГТРК "Поморье"  г. Архангельск    </t>
    </r>
    <r>
      <rPr>
        <b/>
        <sz val="12"/>
        <color rgb="FFFF0000"/>
        <rFont val="Calibri"/>
        <family val="2"/>
        <charset val="204"/>
        <scheme val="minor"/>
      </rPr>
      <t>ВЫХОДНЫЕ</t>
    </r>
  </si>
  <si>
    <t>Пакет 2</t>
  </si>
  <si>
    <t>Пакет 3</t>
  </si>
  <si>
    <t>Пакет 4</t>
  </si>
  <si>
    <t>Пакет 5</t>
  </si>
  <si>
    <t>Пакет 6</t>
  </si>
  <si>
    <t>Пакет 7</t>
  </si>
  <si>
    <t>Пакет 8</t>
  </si>
  <si>
    <t>Пакет 9</t>
  </si>
  <si>
    <t>Пакет 10</t>
  </si>
  <si>
    <t>Пакет 11</t>
  </si>
  <si>
    <t>Пакет 12</t>
  </si>
  <si>
    <t>Пакет 13</t>
  </si>
  <si>
    <t>Пакет 14</t>
  </si>
  <si>
    <t>Пакет 15</t>
  </si>
  <si>
    <t>Пакет 16</t>
  </si>
  <si>
    <t>Пакет 17</t>
  </si>
  <si>
    <t>Пакет 18</t>
  </si>
  <si>
    <t>Пакет 19</t>
  </si>
  <si>
    <t>Пакет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</si>
</sst>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color indexed="10"/>
      <name val="Arial Cyr"/>
      <charset val="204"/>
    </font>
    <font>
      <b/>
      <sz val="12"/>
      <name val="Arial Cyr"/>
      <charset val="204"/>
    </font>
    <font>
      <b/>
      <sz val="12"/>
      <color indexed="48"/>
      <name val="Arial Cyr"/>
      <charset val="204"/>
    </font>
    <font>
      <b/>
      <sz val="12"/>
      <color indexed="10"/>
      <name val="Arial Cyr"/>
      <charset val="204"/>
    </font>
    <font>
      <sz val="16"/>
      <name val="Arial Cyr"/>
      <charset val="204"/>
    </font>
    <font>
      <b/>
      <sz val="22"/>
      <name val="Times New Roman"/>
      <family val="1"/>
      <charset val="204"/>
    </font>
    <font>
      <sz val="10"/>
      <name val="Arial Cyr"/>
      <charset val="204"/>
    </font>
    <font>
      <sz val="14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rgb="FFC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CE60C"/>
        <bgColor indexed="64"/>
      </patternFill>
    </fill>
    <fill>
      <patternFill patternType="solid">
        <fgColor rgb="FF7CF2C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2DCDB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</borders>
  <cellStyleXfs count="6">
    <xf numFmtId="0" fontId="0" fillId="0" borderId="0"/>
    <xf numFmtId="165" fontId="9" fillId="0" borderId="0" applyFont="0" applyFill="0" applyBorder="0" applyAlignment="0" applyProtection="0"/>
    <xf numFmtId="0" fontId="14" fillId="0" borderId="0"/>
    <xf numFmtId="0" fontId="1" fillId="0" borderId="0"/>
    <xf numFmtId="164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79">
    <xf numFmtId="0" fontId="0" fillId="0" borderId="0" xfId="0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5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left" vertical="top" wrapText="1"/>
    </xf>
    <xf numFmtId="0" fontId="3" fillId="0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4" fillId="3" borderId="20" xfId="0" applyFont="1" applyFill="1" applyBorder="1"/>
    <xf numFmtId="0" fontId="4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20" fontId="2" fillId="5" borderId="11" xfId="0" applyNumberFormat="1" applyFont="1" applyFill="1" applyBorder="1" applyAlignment="1">
      <alignment horizontal="center" vertical="center" textRotation="90" wrapText="1"/>
    </xf>
    <xf numFmtId="0" fontId="4" fillId="5" borderId="20" xfId="0" applyFont="1" applyFill="1" applyBorder="1"/>
    <xf numFmtId="0" fontId="4" fillId="5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20" fontId="2" fillId="5" borderId="9" xfId="0" applyNumberFormat="1" applyFont="1" applyFill="1" applyBorder="1" applyAlignment="1">
      <alignment horizontal="center" vertical="center" textRotation="90" wrapText="1"/>
    </xf>
    <xf numFmtId="0" fontId="3" fillId="5" borderId="2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11" fillId="0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0" borderId="20" xfId="0" applyFont="1" applyFill="1" applyBorder="1"/>
    <xf numFmtId="0" fontId="6" fillId="0" borderId="22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16" fontId="3" fillId="6" borderId="20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textRotation="90" wrapText="1"/>
    </xf>
    <xf numFmtId="16" fontId="3" fillId="6" borderId="26" xfId="0" applyNumberFormat="1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4" fillId="3" borderId="21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4" fillId="6" borderId="31" xfId="0" applyFont="1" applyFill="1" applyBorder="1"/>
    <xf numFmtId="0" fontId="4" fillId="6" borderId="31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90" wrapText="1"/>
    </xf>
    <xf numFmtId="0" fontId="4" fillId="6" borderId="27" xfId="0" applyFont="1" applyFill="1" applyBorder="1"/>
    <xf numFmtId="20" fontId="2" fillId="7" borderId="32" xfId="0" applyNumberFormat="1" applyFont="1" applyFill="1" applyBorder="1" applyAlignment="1">
      <alignment horizontal="center" vertical="center" textRotation="90" wrapText="1"/>
    </xf>
    <xf numFmtId="0" fontId="3" fillId="7" borderId="15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textRotation="90" wrapText="1"/>
    </xf>
    <xf numFmtId="0" fontId="3" fillId="8" borderId="21" xfId="0" applyFont="1" applyFill="1" applyBorder="1" applyAlignment="1">
      <alignment horizontal="center"/>
    </xf>
    <xf numFmtId="0" fontId="4" fillId="8" borderId="20" xfId="0" applyFont="1" applyFill="1" applyBorder="1"/>
    <xf numFmtId="0" fontId="4" fillId="8" borderId="20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20" fontId="2" fillId="9" borderId="9" xfId="0" applyNumberFormat="1" applyFont="1" applyFill="1" applyBorder="1" applyAlignment="1">
      <alignment horizontal="center" vertical="center" textRotation="90" wrapText="1"/>
    </xf>
    <xf numFmtId="0" fontId="3" fillId="9" borderId="20" xfId="0" applyFont="1" applyFill="1" applyBorder="1" applyAlignment="1">
      <alignment horizontal="center"/>
    </xf>
    <xf numFmtId="0" fontId="4" fillId="9" borderId="20" xfId="0" applyFont="1" applyFill="1" applyBorder="1"/>
    <xf numFmtId="0" fontId="4" fillId="9" borderId="2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11" fillId="9" borderId="33" xfId="0" applyFont="1" applyFill="1" applyBorder="1" applyAlignment="1">
      <alignment horizontal="center"/>
    </xf>
    <xf numFmtId="0" fontId="11" fillId="9" borderId="27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 vertical="center" textRotation="90" wrapText="1"/>
    </xf>
    <xf numFmtId="0" fontId="11" fillId="10" borderId="2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center"/>
    </xf>
    <xf numFmtId="20" fontId="2" fillId="11" borderId="32" xfId="0" applyNumberFormat="1" applyFont="1" applyFill="1" applyBorder="1" applyAlignment="1">
      <alignment horizontal="center" vertical="center" textRotation="90" wrapText="1"/>
    </xf>
    <xf numFmtId="0" fontId="3" fillId="11" borderId="25" xfId="0" applyFont="1" applyFill="1" applyBorder="1" applyAlignment="1">
      <alignment horizontal="center"/>
    </xf>
    <xf numFmtId="0" fontId="4" fillId="11" borderId="4" xfId="0" applyFont="1" applyFill="1" applyBorder="1"/>
    <xf numFmtId="0" fontId="4" fillId="11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" fontId="2" fillId="6" borderId="26" xfId="0" applyNumberFormat="1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6" fontId="3" fillId="12" borderId="26" xfId="0" applyNumberFormat="1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4" fillId="12" borderId="1" xfId="0" applyFont="1" applyFill="1" applyBorder="1"/>
    <xf numFmtId="0" fontId="4" fillId="12" borderId="20" xfId="0" applyFont="1" applyFill="1" applyBorder="1"/>
    <xf numFmtId="0" fontId="4" fillId="12" borderId="4" xfId="0" applyFont="1" applyFill="1" applyBorder="1"/>
    <xf numFmtId="0" fontId="4" fillId="12" borderId="1" xfId="0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20" xfId="0" applyFont="1" applyFill="1" applyBorder="1" applyAlignment="1">
      <alignment horizontal="center"/>
    </xf>
    <xf numFmtId="16" fontId="12" fillId="13" borderId="26" xfId="0" applyNumberFormat="1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4" fillId="13" borderId="37" xfId="0" applyFont="1" applyFill="1" applyBorder="1" applyAlignment="1">
      <alignment horizontal="center"/>
    </xf>
    <xf numFmtId="0" fontId="4" fillId="13" borderId="38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13" borderId="39" xfId="0" applyFont="1" applyFill="1" applyBorder="1" applyAlignment="1">
      <alignment horizontal="center"/>
    </xf>
    <xf numFmtId="0" fontId="11" fillId="13" borderId="37" xfId="0" applyFont="1" applyFill="1" applyBorder="1" applyAlignment="1">
      <alignment horizontal="center"/>
    </xf>
    <xf numFmtId="0" fontId="11" fillId="13" borderId="38" xfId="0" applyFont="1" applyFill="1" applyBorder="1" applyAlignment="1">
      <alignment horizontal="center"/>
    </xf>
    <xf numFmtId="0" fontId="11" fillId="13" borderId="40" xfId="0" applyFont="1" applyFill="1" applyBorder="1" applyAlignment="1">
      <alignment horizontal="center"/>
    </xf>
    <xf numFmtId="0" fontId="4" fillId="13" borderId="40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6" fillId="13" borderId="9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6" fillId="13" borderId="29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4" fillId="13" borderId="42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 vertical="center" textRotation="90"/>
    </xf>
    <xf numFmtId="0" fontId="4" fillId="14" borderId="21" xfId="0" applyFont="1" applyFill="1" applyBorder="1" applyAlignment="1">
      <alignment horizontal="center"/>
    </xf>
    <xf numFmtId="0" fontId="4" fillId="0" borderId="36" xfId="0" applyFont="1" applyFill="1" applyBorder="1"/>
    <xf numFmtId="0" fontId="4" fillId="12" borderId="22" xfId="0" applyFont="1" applyFill="1" applyBorder="1" applyAlignment="1">
      <alignment horizontal="center"/>
    </xf>
    <xf numFmtId="0" fontId="4" fillId="12" borderId="2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/>
    </xf>
    <xf numFmtId="0" fontId="4" fillId="16" borderId="2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textRotation="90" wrapText="1"/>
    </xf>
    <xf numFmtId="0" fontId="3" fillId="12" borderId="45" xfId="0" applyFont="1" applyFill="1" applyBorder="1" applyAlignment="1">
      <alignment horizontal="center"/>
    </xf>
    <xf numFmtId="0" fontId="4" fillId="12" borderId="2" xfId="0" applyFont="1" applyFill="1" applyBorder="1"/>
    <xf numFmtId="0" fontId="4" fillId="4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/>
    </xf>
    <xf numFmtId="0" fontId="4" fillId="13" borderId="29" xfId="0" applyFont="1" applyFill="1" applyBorder="1" applyAlignment="1">
      <alignment horizontal="center"/>
    </xf>
    <xf numFmtId="3" fontId="13" fillId="17" borderId="61" xfId="2" applyNumberFormat="1" applyFont="1" applyFill="1" applyBorder="1" applyAlignment="1">
      <alignment horizontal="center" vertical="center"/>
    </xf>
    <xf numFmtId="3" fontId="13" fillId="17" borderId="62" xfId="2" applyNumberFormat="1" applyFont="1" applyFill="1" applyBorder="1" applyAlignment="1">
      <alignment horizontal="center" vertical="center"/>
    </xf>
    <xf numFmtId="3" fontId="13" fillId="17" borderId="63" xfId="2" applyNumberFormat="1" applyFont="1" applyFill="1" applyBorder="1" applyAlignment="1">
      <alignment horizontal="center" vertical="center"/>
    </xf>
    <xf numFmtId="3" fontId="13" fillId="18" borderId="62" xfId="2" applyNumberFormat="1" applyFont="1" applyFill="1" applyBorder="1" applyAlignment="1">
      <alignment horizontal="center" vertical="center"/>
    </xf>
    <xf numFmtId="3" fontId="13" fillId="18" borderId="63" xfId="2" applyNumberFormat="1" applyFont="1" applyFill="1" applyBorder="1" applyAlignment="1">
      <alignment horizontal="center" vertical="center"/>
    </xf>
    <xf numFmtId="3" fontId="13" fillId="18" borderId="61" xfId="2" applyNumberFormat="1" applyFont="1" applyFill="1" applyBorder="1" applyAlignment="1">
      <alignment horizontal="center" vertical="center"/>
    </xf>
    <xf numFmtId="0" fontId="14" fillId="0" borderId="0" xfId="2"/>
    <xf numFmtId="0" fontId="13" fillId="0" borderId="0" xfId="2" applyFont="1"/>
    <xf numFmtId="0" fontId="15" fillId="0" borderId="0" xfId="2" applyFont="1" applyAlignment="1"/>
    <xf numFmtId="0" fontId="20" fillId="0" borderId="0" xfId="2" applyFont="1" applyAlignment="1"/>
    <xf numFmtId="0" fontId="20" fillId="0" borderId="0" xfId="2" applyFont="1"/>
    <xf numFmtId="0" fontId="13" fillId="0" borderId="0" xfId="2" applyFont="1" applyAlignment="1">
      <alignment wrapText="1"/>
    </xf>
    <xf numFmtId="0" fontId="14" fillId="0" borderId="0" xfId="2" applyAlignment="1">
      <alignment wrapText="1"/>
    </xf>
    <xf numFmtId="3" fontId="13" fillId="0" borderId="0" xfId="2" applyNumberFormat="1" applyFont="1" applyAlignment="1">
      <alignment horizontal="center" vertical="center"/>
    </xf>
    <xf numFmtId="3" fontId="14" fillId="0" borderId="0" xfId="2" applyNumberFormat="1" applyFont="1" applyAlignment="1">
      <alignment horizontal="center" vertical="center"/>
    </xf>
    <xf numFmtId="9" fontId="13" fillId="0" borderId="0" xfId="5" applyFont="1" applyAlignment="1">
      <alignment horizontal="center" vertical="center"/>
    </xf>
    <xf numFmtId="0" fontId="21" fillId="0" borderId="0" xfId="2" applyFont="1"/>
    <xf numFmtId="0" fontId="22" fillId="0" borderId="0" xfId="2" applyFont="1"/>
    <xf numFmtId="20" fontId="1" fillId="0" borderId="0" xfId="2" applyNumberFormat="1" applyFont="1"/>
    <xf numFmtId="20" fontId="14" fillId="0" borderId="0" xfId="2" applyNumberFormat="1"/>
    <xf numFmtId="4" fontId="14" fillId="0" borderId="0" xfId="2" applyNumberFormat="1"/>
    <xf numFmtId="166" fontId="1" fillId="0" borderId="0" xfId="2" applyNumberFormat="1" applyFont="1"/>
    <xf numFmtId="4" fontId="13" fillId="0" borderId="0" xfId="2" applyNumberFormat="1" applyFont="1" applyBorder="1" applyAlignment="1">
      <alignment horizontal="center" vertical="center"/>
    </xf>
    <xf numFmtId="3" fontId="24" fillId="19" borderId="64" xfId="2" applyNumberFormat="1" applyFont="1" applyFill="1" applyBorder="1" applyAlignment="1">
      <alignment horizontal="center" vertical="center"/>
    </xf>
    <xf numFmtId="3" fontId="24" fillId="19" borderId="65" xfId="2" applyNumberFormat="1" applyFont="1" applyFill="1" applyBorder="1" applyAlignment="1">
      <alignment horizontal="center" vertical="center"/>
    </xf>
    <xf numFmtId="3" fontId="24" fillId="0" borderId="65" xfId="2" applyNumberFormat="1" applyFont="1" applyFill="1" applyBorder="1" applyAlignment="1">
      <alignment horizontal="center" vertical="center"/>
    </xf>
    <xf numFmtId="3" fontId="24" fillId="21" borderId="64" xfId="2" applyNumberFormat="1" applyFont="1" applyFill="1" applyBorder="1" applyAlignment="1">
      <alignment horizontal="center" vertical="center"/>
    </xf>
    <xf numFmtId="3" fontId="13" fillId="20" borderId="62" xfId="2" applyNumberFormat="1" applyFont="1" applyFill="1" applyBorder="1" applyAlignment="1">
      <alignment horizontal="center" vertical="center"/>
    </xf>
    <xf numFmtId="3" fontId="18" fillId="17" borderId="68" xfId="2" applyNumberFormat="1" applyFont="1" applyFill="1" applyBorder="1" applyAlignment="1">
      <alignment horizontal="center" vertical="center"/>
    </xf>
    <xf numFmtId="3" fontId="18" fillId="17" borderId="69" xfId="2" applyNumberFormat="1" applyFont="1" applyFill="1" applyBorder="1" applyAlignment="1">
      <alignment horizontal="center" vertical="center"/>
    </xf>
    <xf numFmtId="3" fontId="17" fillId="17" borderId="69" xfId="2" applyNumberFormat="1" applyFont="1" applyFill="1" applyBorder="1" applyAlignment="1">
      <alignment horizontal="center" vertical="center"/>
    </xf>
    <xf numFmtId="3" fontId="23" fillId="17" borderId="70" xfId="2" applyNumberFormat="1" applyFont="1" applyFill="1" applyBorder="1" applyAlignment="1">
      <alignment horizontal="center" vertical="center"/>
    </xf>
    <xf numFmtId="3" fontId="17" fillId="20" borderId="69" xfId="2" applyNumberFormat="1" applyFont="1" applyFill="1" applyBorder="1" applyAlignment="1">
      <alignment horizontal="center" vertical="center"/>
    </xf>
    <xf numFmtId="3" fontId="17" fillId="18" borderId="70" xfId="2" applyNumberFormat="1" applyFont="1" applyFill="1" applyBorder="1" applyAlignment="1">
      <alignment horizontal="center" vertical="center"/>
    </xf>
    <xf numFmtId="3" fontId="18" fillId="18" borderId="68" xfId="2" applyNumberFormat="1" applyFont="1" applyFill="1" applyBorder="1" applyAlignment="1">
      <alignment horizontal="center" vertical="center"/>
    </xf>
    <xf numFmtId="3" fontId="18" fillId="18" borderId="69" xfId="2" applyNumberFormat="1" applyFont="1" applyFill="1" applyBorder="1" applyAlignment="1">
      <alignment horizontal="center" vertical="center"/>
    </xf>
    <xf numFmtId="3" fontId="17" fillId="18" borderId="69" xfId="2" applyNumberFormat="1" applyFont="1" applyFill="1" applyBorder="1" applyAlignment="1">
      <alignment horizontal="center" vertical="center"/>
    </xf>
    <xf numFmtId="3" fontId="23" fillId="18" borderId="69" xfId="2" applyNumberFormat="1" applyFont="1" applyFill="1" applyBorder="1" applyAlignment="1">
      <alignment horizontal="center" vertical="center"/>
    </xf>
    <xf numFmtId="3" fontId="23" fillId="18" borderId="70" xfId="2" applyNumberFormat="1" applyFont="1" applyFill="1" applyBorder="1" applyAlignment="1">
      <alignment horizontal="center" vertical="center"/>
    </xf>
    <xf numFmtId="3" fontId="24" fillId="19" borderId="72" xfId="2" applyNumberFormat="1" applyFont="1" applyFill="1" applyBorder="1" applyAlignment="1">
      <alignment horizontal="center" vertical="center"/>
    </xf>
    <xf numFmtId="3" fontId="24" fillId="19" borderId="73" xfId="2" applyNumberFormat="1" applyFont="1" applyFill="1" applyBorder="1" applyAlignment="1">
      <alignment horizontal="center" vertical="center"/>
    </xf>
    <xf numFmtId="3" fontId="24" fillId="0" borderId="73" xfId="2" applyNumberFormat="1" applyFont="1" applyFill="1" applyBorder="1" applyAlignment="1">
      <alignment horizontal="center" vertical="center"/>
    </xf>
    <xf numFmtId="3" fontId="24" fillId="19" borderId="74" xfId="2" applyNumberFormat="1" applyFont="1" applyFill="1" applyBorder="1" applyAlignment="1">
      <alignment horizontal="center" vertical="center"/>
    </xf>
    <xf numFmtId="3" fontId="24" fillId="19" borderId="75" xfId="2" applyNumberFormat="1" applyFont="1" applyFill="1" applyBorder="1" applyAlignment="1">
      <alignment horizontal="center" vertical="center"/>
    </xf>
    <xf numFmtId="3" fontId="24" fillId="0" borderId="76" xfId="2" applyNumberFormat="1" applyFont="1" applyFill="1" applyBorder="1" applyAlignment="1">
      <alignment horizontal="center" vertical="center"/>
    </xf>
    <xf numFmtId="4" fontId="13" fillId="0" borderId="71" xfId="2" applyNumberFormat="1" applyFont="1" applyBorder="1" applyAlignment="1">
      <alignment horizontal="center" vertical="center"/>
    </xf>
    <xf numFmtId="3" fontId="13" fillId="19" borderId="77" xfId="2" applyNumberFormat="1" applyFont="1" applyFill="1" applyBorder="1" applyAlignment="1">
      <alignment horizontal="center" vertical="center"/>
    </xf>
    <xf numFmtId="3" fontId="13" fillId="19" borderId="78" xfId="2" applyNumberFormat="1" applyFont="1" applyFill="1" applyBorder="1" applyAlignment="1">
      <alignment horizontal="center" vertical="center"/>
    </xf>
    <xf numFmtId="3" fontId="13" fillId="0" borderId="78" xfId="2" applyNumberFormat="1" applyFont="1" applyBorder="1" applyAlignment="1">
      <alignment horizontal="center" vertical="center"/>
    </xf>
    <xf numFmtId="3" fontId="13" fillId="0" borderId="79" xfId="2" applyNumberFormat="1" applyFont="1" applyFill="1" applyBorder="1" applyAlignment="1">
      <alignment horizontal="center" vertical="center"/>
    </xf>
    <xf numFmtId="3" fontId="13" fillId="0" borderId="79" xfId="2" applyNumberFormat="1" applyFont="1" applyBorder="1" applyAlignment="1">
      <alignment horizontal="center" vertical="center"/>
    </xf>
    <xf numFmtId="3" fontId="13" fillId="0" borderId="78" xfId="2" applyNumberFormat="1" applyFont="1" applyFill="1" applyBorder="1" applyAlignment="1">
      <alignment horizontal="center" vertical="center"/>
    </xf>
    <xf numFmtId="0" fontId="13" fillId="10" borderId="80" xfId="2" applyFont="1" applyFill="1" applyBorder="1"/>
    <xf numFmtId="0" fontId="13" fillId="10" borderId="83" xfId="2" applyFont="1" applyFill="1" applyBorder="1"/>
    <xf numFmtId="0" fontId="13" fillId="10" borderId="82" xfId="2" applyFont="1" applyFill="1" applyBorder="1"/>
    <xf numFmtId="0" fontId="13" fillId="10" borderId="35" xfId="2" applyFont="1" applyFill="1" applyBorder="1"/>
    <xf numFmtId="3" fontId="17" fillId="20" borderId="84" xfId="2" applyNumberFormat="1" applyFont="1" applyFill="1" applyBorder="1" applyAlignment="1">
      <alignment horizontal="center" vertical="center"/>
    </xf>
    <xf numFmtId="3" fontId="24" fillId="0" borderId="85" xfId="2" applyNumberFormat="1" applyFont="1" applyFill="1" applyBorder="1" applyAlignment="1">
      <alignment horizontal="center" vertical="center"/>
    </xf>
    <xf numFmtId="3" fontId="13" fillId="0" borderId="86" xfId="2" applyNumberFormat="1" applyFont="1" applyBorder="1" applyAlignment="1">
      <alignment horizontal="center" vertical="center"/>
    </xf>
    <xf numFmtId="3" fontId="18" fillId="17" borderId="87" xfId="2" applyNumberFormat="1" applyFont="1" applyFill="1" applyBorder="1" applyAlignment="1">
      <alignment horizontal="center" vertical="center"/>
    </xf>
    <xf numFmtId="3" fontId="17" fillId="17" borderId="88" xfId="2" applyNumberFormat="1" applyFont="1" applyFill="1" applyBorder="1" applyAlignment="1">
      <alignment horizontal="center" vertical="center"/>
    </xf>
    <xf numFmtId="3" fontId="24" fillId="19" borderId="89" xfId="2" applyNumberFormat="1" applyFont="1" applyFill="1" applyBorder="1" applyAlignment="1">
      <alignment horizontal="center" vertical="center"/>
    </xf>
    <xf numFmtId="3" fontId="24" fillId="19" borderId="91" xfId="2" applyNumberFormat="1" applyFont="1" applyFill="1" applyBorder="1" applyAlignment="1">
      <alignment horizontal="center" vertical="center"/>
    </xf>
    <xf numFmtId="3" fontId="24" fillId="0" borderId="92" xfId="2" applyNumberFormat="1" applyFont="1" applyFill="1" applyBorder="1" applyAlignment="1">
      <alignment horizontal="center" vertical="center"/>
    </xf>
    <xf numFmtId="3" fontId="24" fillId="19" borderId="93" xfId="2" applyNumberFormat="1" applyFont="1" applyFill="1" applyBorder="1" applyAlignment="1">
      <alignment horizontal="center" vertical="center"/>
    </xf>
    <xf numFmtId="3" fontId="13" fillId="19" borderId="95" xfId="2" applyNumberFormat="1" applyFont="1" applyFill="1" applyBorder="1" applyAlignment="1">
      <alignment horizontal="center" vertical="center"/>
    </xf>
    <xf numFmtId="3" fontId="13" fillId="0" borderId="96" xfId="2" applyNumberFormat="1" applyFont="1" applyBorder="1" applyAlignment="1">
      <alignment horizontal="center" vertical="center"/>
    </xf>
    <xf numFmtId="3" fontId="13" fillId="0" borderId="97" xfId="2" applyNumberFormat="1" applyFont="1" applyBorder="1" applyAlignment="1">
      <alignment horizontal="center" vertical="center"/>
    </xf>
    <xf numFmtId="3" fontId="13" fillId="0" borderId="100" xfId="2" applyNumberFormat="1" applyFont="1" applyBorder="1" applyAlignment="1">
      <alignment horizontal="center" vertical="center"/>
    </xf>
    <xf numFmtId="3" fontId="13" fillId="0" borderId="99" xfId="2" applyNumberFormat="1" applyFont="1" applyBorder="1" applyAlignment="1">
      <alignment horizontal="center" vertical="center"/>
    </xf>
    <xf numFmtId="3" fontId="13" fillId="0" borderId="19" xfId="2" applyNumberFormat="1" applyFont="1" applyBorder="1" applyAlignment="1">
      <alignment horizontal="center" vertical="center"/>
    </xf>
    <xf numFmtId="3" fontId="18" fillId="18" borderId="88" xfId="2" applyNumberFormat="1" applyFont="1" applyFill="1" applyBorder="1" applyAlignment="1">
      <alignment horizontal="center" vertical="center"/>
    </xf>
    <xf numFmtId="3" fontId="24" fillId="21" borderId="90" xfId="2" applyNumberFormat="1" applyFont="1" applyFill="1" applyBorder="1" applyAlignment="1">
      <alignment horizontal="center" vertical="center"/>
    </xf>
    <xf numFmtId="3" fontId="24" fillId="21" borderId="92" xfId="2" applyNumberFormat="1" applyFont="1" applyFill="1" applyBorder="1" applyAlignment="1">
      <alignment horizontal="center" vertical="center"/>
    </xf>
    <xf numFmtId="3" fontId="24" fillId="21" borderId="94" xfId="2" applyNumberFormat="1" applyFont="1" applyFill="1" applyBorder="1" applyAlignment="1">
      <alignment horizontal="center" vertical="center"/>
    </xf>
    <xf numFmtId="3" fontId="13" fillId="21" borderId="96" xfId="2" applyNumberFormat="1" applyFont="1" applyFill="1" applyBorder="1" applyAlignment="1">
      <alignment horizontal="center" vertical="center"/>
    </xf>
    <xf numFmtId="3" fontId="13" fillId="17" borderId="101" xfId="2" applyNumberFormat="1" applyFont="1" applyFill="1" applyBorder="1" applyAlignment="1">
      <alignment horizontal="center" vertical="center"/>
    </xf>
    <xf numFmtId="3" fontId="13" fillId="17" borderId="102" xfId="2" applyNumberFormat="1" applyFont="1" applyFill="1" applyBorder="1" applyAlignment="1">
      <alignment horizontal="center" vertical="center"/>
    </xf>
    <xf numFmtId="3" fontId="13" fillId="17" borderId="103" xfId="2" applyNumberFormat="1" applyFont="1" applyFill="1" applyBorder="1" applyAlignment="1">
      <alignment horizontal="center" vertical="center"/>
    </xf>
    <xf numFmtId="3" fontId="13" fillId="17" borderId="104" xfId="2" applyNumberFormat="1" applyFont="1" applyFill="1" applyBorder="1" applyAlignment="1">
      <alignment horizontal="center" vertical="center"/>
    </xf>
    <xf numFmtId="3" fontId="13" fillId="17" borderId="105" xfId="2" applyNumberFormat="1" applyFont="1" applyFill="1" applyBorder="1" applyAlignment="1">
      <alignment horizontal="center" vertical="center"/>
    </xf>
    <xf numFmtId="3" fontId="13" fillId="18" borderId="102" xfId="2" applyNumberFormat="1" applyFont="1" applyFill="1" applyBorder="1" applyAlignment="1">
      <alignment horizontal="center" vertical="center"/>
    </xf>
    <xf numFmtId="3" fontId="13" fillId="18" borderId="103" xfId="2" applyNumberFormat="1" applyFont="1" applyFill="1" applyBorder="1" applyAlignment="1">
      <alignment horizontal="center" vertical="center"/>
    </xf>
    <xf numFmtId="3" fontId="13" fillId="18" borderId="104" xfId="2" applyNumberFormat="1" applyFont="1" applyFill="1" applyBorder="1" applyAlignment="1">
      <alignment horizontal="center" vertical="center"/>
    </xf>
    <xf numFmtId="3" fontId="13" fillId="18" borderId="105" xfId="2" applyNumberFormat="1" applyFont="1" applyFill="1" applyBorder="1" applyAlignment="1">
      <alignment horizontal="center" vertical="center"/>
    </xf>
    <xf numFmtId="3" fontId="13" fillId="19" borderId="108" xfId="2" applyNumberFormat="1" applyFont="1" applyFill="1" applyBorder="1" applyAlignment="1">
      <alignment horizontal="center" vertical="center"/>
    </xf>
    <xf numFmtId="3" fontId="13" fillId="19" borderId="76" xfId="2" applyNumberFormat="1" applyFont="1" applyFill="1" applyBorder="1" applyAlignment="1">
      <alignment horizontal="center" vertical="center"/>
    </xf>
    <xf numFmtId="3" fontId="13" fillId="0" borderId="76" xfId="2" applyNumberFormat="1" applyFont="1" applyBorder="1" applyAlignment="1">
      <alignment horizontal="center" vertical="center"/>
    </xf>
    <xf numFmtId="3" fontId="13" fillId="0" borderId="109" xfId="2" applyNumberFormat="1" applyFont="1" applyFill="1" applyBorder="1" applyAlignment="1">
      <alignment horizontal="center" vertical="center"/>
    </xf>
    <xf numFmtId="3" fontId="13" fillId="0" borderId="109" xfId="2" applyNumberFormat="1" applyFont="1" applyBorder="1" applyAlignment="1">
      <alignment horizontal="center" vertical="center"/>
    </xf>
    <xf numFmtId="3" fontId="13" fillId="0" borderId="76" xfId="2" applyNumberFormat="1" applyFont="1" applyFill="1" applyBorder="1" applyAlignment="1">
      <alignment horizontal="center" vertical="center"/>
    </xf>
    <xf numFmtId="3" fontId="13" fillId="21" borderId="110" xfId="2" applyNumberFormat="1" applyFont="1" applyFill="1" applyBorder="1" applyAlignment="1">
      <alignment horizontal="center" vertical="center"/>
    </xf>
    <xf numFmtId="3" fontId="13" fillId="18" borderId="111" xfId="2" applyNumberFormat="1" applyFont="1" applyFill="1" applyBorder="1" applyAlignment="1">
      <alignment horizontal="center" vertical="center"/>
    </xf>
    <xf numFmtId="3" fontId="18" fillId="18" borderId="107" xfId="2" applyNumberFormat="1" applyFont="1" applyFill="1" applyBorder="1" applyAlignment="1">
      <alignment horizontal="center" vertical="center"/>
    </xf>
    <xf numFmtId="3" fontId="24" fillId="21" borderId="112" xfId="2" applyNumberFormat="1" applyFont="1" applyFill="1" applyBorder="1" applyAlignment="1">
      <alignment horizontal="center" vertical="center"/>
    </xf>
    <xf numFmtId="3" fontId="24" fillId="21" borderId="66" xfId="2" applyNumberFormat="1" applyFont="1" applyFill="1" applyBorder="1" applyAlignment="1">
      <alignment horizontal="center" vertical="center"/>
    </xf>
    <xf numFmtId="3" fontId="24" fillId="21" borderId="110" xfId="2" applyNumberFormat="1" applyFont="1" applyFill="1" applyBorder="1" applyAlignment="1">
      <alignment horizontal="center" vertical="center"/>
    </xf>
    <xf numFmtId="3" fontId="25" fillId="0" borderId="113" xfId="2" applyNumberFormat="1" applyFont="1" applyBorder="1" applyAlignment="1">
      <alignment horizontal="center" vertical="center"/>
    </xf>
    <xf numFmtId="3" fontId="25" fillId="0" borderId="116" xfId="2" applyNumberFormat="1" applyFont="1" applyBorder="1" applyAlignment="1">
      <alignment horizontal="center" vertical="center"/>
    </xf>
    <xf numFmtId="3" fontId="25" fillId="0" borderId="115" xfId="2" applyNumberFormat="1" applyFont="1" applyBorder="1" applyAlignment="1">
      <alignment horizontal="center" vertical="center"/>
    </xf>
    <xf numFmtId="3" fontId="13" fillId="0" borderId="6" xfId="2" applyNumberFormat="1" applyFont="1" applyBorder="1" applyAlignment="1">
      <alignment horizontal="center" vertical="center"/>
    </xf>
    <xf numFmtId="3" fontId="13" fillId="20" borderId="117" xfId="2" applyNumberFormat="1" applyFont="1" applyFill="1" applyBorder="1" applyAlignment="1">
      <alignment horizontal="center" vertical="center"/>
    </xf>
    <xf numFmtId="0" fontId="13" fillId="0" borderId="17" xfId="2" applyFont="1" applyBorder="1"/>
    <xf numFmtId="4" fontId="13" fillId="0" borderId="118" xfId="2" applyNumberFormat="1" applyFont="1" applyBorder="1" applyAlignment="1">
      <alignment horizontal="center" vertical="center"/>
    </xf>
    <xf numFmtId="3" fontId="13" fillId="0" borderId="18" xfId="2" applyNumberFormat="1" applyFont="1" applyBorder="1" applyAlignment="1">
      <alignment horizontal="center" vertical="center"/>
    </xf>
    <xf numFmtId="0" fontId="13" fillId="0" borderId="6" xfId="2" applyFont="1" applyBorder="1"/>
    <xf numFmtId="3" fontId="14" fillId="0" borderId="7" xfId="2" applyNumberFormat="1" applyFont="1" applyBorder="1" applyAlignment="1">
      <alignment horizontal="center" vertical="center"/>
    </xf>
    <xf numFmtId="3" fontId="14" fillId="0" borderId="41" xfId="2" applyNumberFormat="1" applyFont="1" applyBorder="1" applyAlignment="1">
      <alignment horizontal="center" vertical="center"/>
    </xf>
    <xf numFmtId="4" fontId="13" fillId="0" borderId="7" xfId="2" applyNumberFormat="1" applyFont="1" applyBorder="1" applyAlignment="1">
      <alignment horizontal="center" vertical="center"/>
    </xf>
    <xf numFmtId="3" fontId="13" fillId="0" borderId="5" xfId="2" applyNumberFormat="1" applyFont="1" applyBorder="1" applyAlignment="1">
      <alignment horizontal="center" vertical="center"/>
    </xf>
    <xf numFmtId="0" fontId="13" fillId="10" borderId="7" xfId="2" applyFont="1" applyFill="1" applyBorder="1"/>
    <xf numFmtId="3" fontId="13" fillId="20" borderId="120" xfId="2" applyNumberFormat="1" applyFont="1" applyFill="1" applyBorder="1" applyAlignment="1">
      <alignment horizontal="center" vertical="center"/>
    </xf>
    <xf numFmtId="3" fontId="24" fillId="0" borderId="121" xfId="2" applyNumberFormat="1" applyFont="1" applyFill="1" applyBorder="1" applyAlignment="1">
      <alignment horizontal="center" vertical="center"/>
    </xf>
    <xf numFmtId="3" fontId="24" fillId="0" borderId="122" xfId="2" applyNumberFormat="1" applyFont="1" applyFill="1" applyBorder="1" applyAlignment="1">
      <alignment horizontal="center" vertical="center"/>
    </xf>
    <xf numFmtId="3" fontId="13" fillId="0" borderId="122" xfId="2" applyNumberFormat="1" applyFont="1" applyBorder="1" applyAlignment="1">
      <alignment horizontal="center" vertical="center"/>
    </xf>
    <xf numFmtId="3" fontId="13" fillId="17" borderId="125" xfId="2" applyNumberFormat="1" applyFont="1" applyFill="1" applyBorder="1" applyAlignment="1">
      <alignment horizontal="center" vertical="center"/>
    </xf>
    <xf numFmtId="3" fontId="13" fillId="17" borderId="126" xfId="2" applyNumberFormat="1" applyFont="1" applyFill="1" applyBorder="1" applyAlignment="1">
      <alignment horizontal="center" vertical="center"/>
    </xf>
    <xf numFmtId="3" fontId="24" fillId="0" borderId="90" xfId="2" applyNumberFormat="1" applyFont="1" applyFill="1" applyBorder="1" applyAlignment="1">
      <alignment horizontal="center" vertical="center"/>
    </xf>
    <xf numFmtId="3" fontId="24" fillId="0" borderId="94" xfId="2" applyNumberFormat="1" applyFont="1" applyFill="1" applyBorder="1" applyAlignment="1">
      <alignment horizontal="center" vertical="center"/>
    </xf>
    <xf numFmtId="3" fontId="13" fillId="19" borderId="127" xfId="2" applyNumberFormat="1" applyFont="1" applyFill="1" applyBorder="1" applyAlignment="1">
      <alignment horizontal="center" vertical="center"/>
    </xf>
    <xf numFmtId="3" fontId="13" fillId="0" borderId="94" xfId="2" applyNumberFormat="1" applyFont="1" applyBorder="1" applyAlignment="1">
      <alignment horizontal="center" vertical="center"/>
    </xf>
    <xf numFmtId="0" fontId="2" fillId="10" borderId="43" xfId="0" applyFont="1" applyFill="1" applyBorder="1" applyAlignment="1">
      <alignment horizontal="center" vertical="center" textRotation="90" wrapText="1"/>
    </xf>
    <xf numFmtId="0" fontId="2" fillId="10" borderId="3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wrapText="1" readingOrder="1"/>
    </xf>
    <xf numFmtId="0" fontId="0" fillId="0" borderId="41" xfId="0" applyBorder="1" applyAlignment="1">
      <alignment horizontal="center" wrapText="1" readingOrder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5" borderId="26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20" fontId="2" fillId="0" borderId="55" xfId="0" applyNumberFormat="1" applyFont="1" applyFill="1" applyBorder="1" applyAlignment="1">
      <alignment horizontal="center" vertical="center" wrapText="1"/>
    </xf>
    <xf numFmtId="20" fontId="2" fillId="0" borderId="27" xfId="0" applyNumberFormat="1" applyFont="1" applyFill="1" applyBorder="1" applyAlignment="1">
      <alignment horizontal="center" vertical="center" wrapText="1"/>
    </xf>
    <xf numFmtId="20" fontId="2" fillId="0" borderId="31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textRotation="90" wrapText="1"/>
    </xf>
    <xf numFmtId="0" fontId="2" fillId="9" borderId="20" xfId="0" applyFont="1" applyFill="1" applyBorder="1" applyAlignment="1">
      <alignment horizontal="center" vertical="center" textRotation="90" wrapText="1"/>
    </xf>
    <xf numFmtId="0" fontId="2" fillId="8" borderId="22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2" fillId="11" borderId="43" xfId="0" applyFont="1" applyFill="1" applyBorder="1" applyAlignment="1">
      <alignment horizontal="center" vertical="center" textRotation="90" wrapText="1"/>
    </xf>
    <xf numFmtId="0" fontId="2" fillId="11" borderId="3" xfId="0" applyFont="1" applyFill="1" applyBorder="1" applyAlignment="1">
      <alignment horizontal="center" vertical="center" textRotation="90" wrapText="1"/>
    </xf>
    <xf numFmtId="20" fontId="4" fillId="0" borderId="1" xfId="0" applyNumberFormat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20" fontId="4" fillId="0" borderId="20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47" xfId="0" applyFont="1" applyFill="1" applyBorder="1" applyAlignment="1">
      <alignment horizontal="center" vertical="center" textRotation="90" wrapText="1"/>
    </xf>
    <xf numFmtId="0" fontId="2" fillId="0" borderId="48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2" fillId="0" borderId="49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  <xf numFmtId="0" fontId="2" fillId="0" borderId="51" xfId="0" applyFont="1" applyFill="1" applyBorder="1" applyAlignment="1">
      <alignment horizontal="center" vertical="center" textRotation="90" wrapText="1"/>
    </xf>
    <xf numFmtId="0" fontId="2" fillId="0" borderId="52" xfId="0" applyFont="1" applyFill="1" applyBorder="1" applyAlignment="1">
      <alignment horizontal="center" vertical="center" textRotation="90" wrapText="1"/>
    </xf>
    <xf numFmtId="0" fontId="2" fillId="0" borderId="53" xfId="0" applyFont="1" applyFill="1" applyBorder="1" applyAlignment="1">
      <alignment horizontal="center" vertical="center" textRotation="90" wrapText="1"/>
    </xf>
    <xf numFmtId="0" fontId="2" fillId="0" borderId="54" xfId="0" applyFont="1" applyFill="1" applyBorder="1" applyAlignment="1">
      <alignment horizontal="center" vertical="center" textRotation="90" wrapText="1"/>
    </xf>
    <xf numFmtId="4" fontId="14" fillId="0" borderId="41" xfId="2" applyNumberFormat="1" applyFont="1" applyBorder="1" applyAlignment="1">
      <alignment horizontal="center" vertical="center"/>
    </xf>
    <xf numFmtId="4" fontId="14" fillId="0" borderId="5" xfId="2" applyNumberFormat="1" applyFont="1" applyBorder="1" applyAlignment="1">
      <alignment horizontal="center" vertical="center"/>
    </xf>
    <xf numFmtId="3" fontId="13" fillId="10" borderId="113" xfId="2" applyNumberFormat="1" applyFont="1" applyFill="1" applyBorder="1" applyAlignment="1">
      <alignment horizontal="center" vertical="center"/>
    </xf>
    <xf numFmtId="3" fontId="13" fillId="10" borderId="114" xfId="2" applyNumberFormat="1" applyFont="1" applyFill="1" applyBorder="1" applyAlignment="1">
      <alignment horizontal="center" vertical="center"/>
    </xf>
    <xf numFmtId="3" fontId="13" fillId="10" borderId="115" xfId="2" applyNumberFormat="1" applyFont="1" applyFill="1" applyBorder="1" applyAlignment="1">
      <alignment horizontal="center" vertical="center"/>
    </xf>
    <xf numFmtId="3" fontId="14" fillId="0" borderId="118" xfId="2" applyNumberFormat="1" applyFont="1" applyBorder="1" applyAlignment="1">
      <alignment horizontal="right" vertical="center"/>
    </xf>
    <xf numFmtId="0" fontId="0" fillId="0" borderId="1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9" fontId="17" fillId="10" borderId="80" xfId="2" applyNumberFormat="1" applyFont="1" applyFill="1" applyBorder="1" applyAlignment="1">
      <alignment horizontal="center" vertical="center"/>
    </xf>
    <xf numFmtId="49" fontId="17" fillId="10" borderId="81" xfId="2" applyNumberFormat="1" applyFont="1" applyFill="1" applyBorder="1" applyAlignment="1">
      <alignment horizontal="center" vertical="center"/>
    </xf>
    <xf numFmtId="49" fontId="17" fillId="10" borderId="82" xfId="2" applyNumberFormat="1" applyFont="1" applyFill="1" applyBorder="1" applyAlignment="1">
      <alignment horizontal="center" vertical="center"/>
    </xf>
    <xf numFmtId="3" fontId="13" fillId="17" borderId="123" xfId="2" applyNumberFormat="1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3" fontId="13" fillId="18" borderId="67" xfId="2" applyNumberFormat="1" applyFont="1" applyFill="1" applyBorder="1" applyAlignment="1">
      <alignment horizontal="center" vertical="center"/>
    </xf>
    <xf numFmtId="3" fontId="13" fillId="10" borderId="97" xfId="2" applyNumberFormat="1" applyFont="1" applyFill="1" applyBorder="1" applyAlignment="1">
      <alignment horizontal="center" vertical="center"/>
    </xf>
    <xf numFmtId="3" fontId="13" fillId="10" borderId="98" xfId="2" applyNumberFormat="1" applyFont="1" applyFill="1" applyBorder="1" applyAlignment="1">
      <alignment horizontal="center" vertical="center"/>
    </xf>
    <xf numFmtId="3" fontId="13" fillId="10" borderId="99" xfId="2" applyNumberFormat="1" applyFont="1" applyFill="1" applyBorder="1" applyAlignment="1">
      <alignment horizontal="center" vertical="center"/>
    </xf>
    <xf numFmtId="3" fontId="13" fillId="17" borderId="35" xfId="2" applyNumberFormat="1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13" fillId="18" borderId="106" xfId="2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 textRotation="90" wrapText="1"/>
    </xf>
    <xf numFmtId="0" fontId="2" fillId="4" borderId="60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59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59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14" borderId="17" xfId="0" applyFont="1" applyFill="1" applyBorder="1" applyAlignment="1">
      <alignment horizontal="center" vertical="center" textRotation="90" wrapText="1"/>
    </xf>
    <xf numFmtId="0" fontId="2" fillId="14" borderId="59" xfId="0" applyFont="1" applyFill="1" applyBorder="1" applyAlignment="1">
      <alignment horizontal="center" vertical="center" textRotation="90" wrapText="1"/>
    </xf>
    <xf numFmtId="0" fontId="2" fillId="14" borderId="6" xfId="0" applyFont="1" applyFill="1" applyBorder="1" applyAlignment="1">
      <alignment horizontal="center" vertical="center" textRotation="90" wrapText="1"/>
    </xf>
    <xf numFmtId="0" fontId="2" fillId="0" borderId="56" xfId="0" applyFont="1" applyFill="1" applyBorder="1" applyAlignment="1">
      <alignment horizontal="center" vertical="center" textRotation="90" wrapText="1"/>
    </xf>
    <xf numFmtId="0" fontId="2" fillId="0" borderId="57" xfId="0" applyFont="1" applyFill="1" applyBorder="1" applyAlignment="1">
      <alignment horizontal="center" vertical="center" textRotation="90" wrapText="1"/>
    </xf>
    <xf numFmtId="0" fontId="2" fillId="0" borderId="58" xfId="0" applyFont="1" applyFill="1" applyBorder="1" applyAlignment="1">
      <alignment horizontal="center" vertical="center" textRotation="90" wrapText="1"/>
    </xf>
    <xf numFmtId="20" fontId="4" fillId="0" borderId="27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Процентный 2" xfId="5"/>
    <cellStyle name="Финансовый [0] 2" xfId="4"/>
    <cellStyle name="Финансовый 2" xfId="1"/>
  </cellStyles>
  <dxfs count="0"/>
  <tableStyles count="0" defaultTableStyle="TableStyleMedium9" defaultPivotStyle="PivotStyleLight16"/>
  <colors>
    <mruColors>
      <color rgb="FFFCD5B4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0"/>
  <sheetViews>
    <sheetView topLeftCell="T1" zoomScale="69" zoomScaleNormal="69" workbookViewId="0">
      <selection activeCell="CC2" sqref="CC2:CC4"/>
    </sheetView>
  </sheetViews>
  <sheetFormatPr defaultColWidth="9.140625" defaultRowHeight="15" x14ac:dyDescent="0.2"/>
  <cols>
    <col min="1" max="1" width="5.85546875" style="4" customWidth="1"/>
    <col min="2" max="2" width="5.5703125" style="4" customWidth="1"/>
    <col min="3" max="3" width="9.85546875" style="4" bestFit="1" customWidth="1"/>
    <col min="4" max="4" width="6.85546875" style="4" customWidth="1"/>
    <col min="5" max="5" width="6" style="4" customWidth="1"/>
    <col min="6" max="7" width="7.28515625" style="4" customWidth="1"/>
    <col min="8" max="9" width="6.28515625" style="4" customWidth="1"/>
    <col min="10" max="10" width="5.140625" style="4" customWidth="1"/>
    <col min="11" max="11" width="6.85546875" style="4" customWidth="1"/>
    <col min="12" max="14" width="7.42578125" style="4" customWidth="1"/>
    <col min="15" max="15" width="7" style="4" customWidth="1"/>
    <col min="16" max="16" width="6.42578125" style="4" customWidth="1"/>
    <col min="17" max="17" width="5.140625" style="4" bestFit="1" customWidth="1"/>
    <col min="18" max="19" width="5.140625" style="4" customWidth="1"/>
    <col min="20" max="21" width="6.85546875" style="4" bestFit="1" customWidth="1"/>
    <col min="22" max="22" width="5.140625" style="4" customWidth="1"/>
    <col min="23" max="28" width="6.28515625" style="4" customWidth="1"/>
    <col min="29" max="30" width="6.7109375" style="4" customWidth="1"/>
    <col min="31" max="34" width="6.28515625" style="4" customWidth="1"/>
    <col min="35" max="35" width="5.28515625" style="4" customWidth="1"/>
    <col min="36" max="42" width="6.140625" style="4" customWidth="1"/>
    <col min="43" max="45" width="7.5703125" style="4" customWidth="1"/>
    <col min="46" max="46" width="6.42578125" style="4" customWidth="1"/>
    <col min="47" max="47" width="6.85546875" style="4" customWidth="1"/>
    <col min="48" max="48" width="6.5703125" style="11" customWidth="1"/>
    <col min="49" max="51" width="8" style="11" customWidth="1"/>
    <col min="52" max="52" width="7" style="11" customWidth="1"/>
    <col min="53" max="53" width="6.85546875" style="11" customWidth="1"/>
    <col min="54" max="58" width="6.7109375" style="4" customWidth="1"/>
    <col min="59" max="70" width="6.28515625" style="4" customWidth="1"/>
    <col min="71" max="71" width="7" style="4" customWidth="1"/>
    <col min="72" max="72" width="5.7109375" style="4" customWidth="1"/>
    <col min="73" max="74" width="7" style="4" customWidth="1"/>
    <col min="75" max="81" width="6.5703125" style="4" customWidth="1"/>
    <col min="82" max="84" width="8" style="5" customWidth="1"/>
    <col min="85" max="85" width="7.85546875" style="5" customWidth="1"/>
    <col min="86" max="16384" width="9.140625" style="5"/>
  </cols>
  <sheetData>
    <row r="1" spans="1:85" ht="57.75" customHeight="1" thickBot="1" x14ac:dyDescent="0.25">
      <c r="A1" s="301" t="s">
        <v>26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2"/>
      <c r="AR1" s="302"/>
      <c r="AS1" s="302"/>
      <c r="AT1" s="302"/>
      <c r="AU1" s="302"/>
      <c r="AV1" s="302"/>
      <c r="AW1" s="302"/>
      <c r="AX1" s="302"/>
      <c r="AY1" s="302"/>
      <c r="AZ1" s="302"/>
    </row>
    <row r="2" spans="1:85" s="6" customFormat="1" ht="60.75" customHeight="1" x14ac:dyDescent="0.2">
      <c r="A2" s="333" t="s">
        <v>0</v>
      </c>
      <c r="B2" s="336" t="s">
        <v>1</v>
      </c>
      <c r="C2" s="336" t="s">
        <v>2</v>
      </c>
      <c r="D2" s="339" t="s">
        <v>3</v>
      </c>
      <c r="E2" s="307" t="s">
        <v>13</v>
      </c>
      <c r="F2" s="329"/>
      <c r="G2" s="329"/>
      <c r="H2" s="329"/>
      <c r="I2" s="329"/>
      <c r="J2" s="330"/>
      <c r="K2" s="307" t="s">
        <v>13</v>
      </c>
      <c r="L2" s="308"/>
      <c r="M2" s="308"/>
      <c r="N2" s="308"/>
      <c r="O2" s="308"/>
      <c r="P2" s="309"/>
      <c r="Q2" s="307" t="s">
        <v>13</v>
      </c>
      <c r="R2" s="308"/>
      <c r="S2" s="308"/>
      <c r="T2" s="308"/>
      <c r="U2" s="308"/>
      <c r="V2" s="309"/>
      <c r="W2" s="307" t="s">
        <v>13</v>
      </c>
      <c r="X2" s="308"/>
      <c r="Y2" s="308"/>
      <c r="Z2" s="308"/>
      <c r="AA2" s="308"/>
      <c r="AB2" s="309"/>
      <c r="AC2" s="307" t="s">
        <v>13</v>
      </c>
      <c r="AD2" s="308"/>
      <c r="AE2" s="308"/>
      <c r="AF2" s="308"/>
      <c r="AG2" s="308"/>
      <c r="AH2" s="308"/>
      <c r="AI2" s="309"/>
      <c r="AJ2" s="308" t="s">
        <v>13</v>
      </c>
      <c r="AK2" s="308"/>
      <c r="AL2" s="308"/>
      <c r="AM2" s="308"/>
      <c r="AN2" s="308"/>
      <c r="AO2" s="309"/>
      <c r="AP2" s="307" t="s">
        <v>13</v>
      </c>
      <c r="AQ2" s="329"/>
      <c r="AR2" s="329"/>
      <c r="AS2" s="329"/>
      <c r="AT2" s="329"/>
      <c r="AU2" s="330"/>
      <c r="AV2" s="307" t="s">
        <v>13</v>
      </c>
      <c r="AW2" s="308"/>
      <c r="AX2" s="308"/>
      <c r="AY2" s="308"/>
      <c r="AZ2" s="308"/>
      <c r="BA2" s="309"/>
      <c r="BB2" s="307" t="s">
        <v>13</v>
      </c>
      <c r="BC2" s="308"/>
      <c r="BD2" s="308"/>
      <c r="BE2" s="308"/>
      <c r="BF2" s="308"/>
      <c r="BG2" s="309"/>
      <c r="BH2" s="307" t="s">
        <v>19</v>
      </c>
      <c r="BI2" s="308"/>
      <c r="BJ2" s="308"/>
      <c r="BK2" s="309"/>
      <c r="BL2" s="307" t="s">
        <v>19</v>
      </c>
      <c r="BM2" s="308"/>
      <c r="BN2" s="308"/>
      <c r="BO2" s="309"/>
      <c r="BP2" s="307" t="s">
        <v>19</v>
      </c>
      <c r="BQ2" s="308"/>
      <c r="BR2" s="308"/>
      <c r="BS2" s="309"/>
      <c r="BT2" s="307" t="s">
        <v>19</v>
      </c>
      <c r="BU2" s="308"/>
      <c r="BV2" s="308"/>
      <c r="BW2" s="309"/>
      <c r="BX2" s="307" t="s">
        <v>14</v>
      </c>
      <c r="BY2" s="308"/>
      <c r="BZ2" s="308"/>
      <c r="CA2" s="308"/>
      <c r="CB2" s="331" t="s">
        <v>48</v>
      </c>
      <c r="CC2" s="320" t="s">
        <v>49</v>
      </c>
      <c r="CD2" s="305" t="s">
        <v>46</v>
      </c>
      <c r="CE2" s="318" t="s">
        <v>47</v>
      </c>
      <c r="CF2" s="299" t="s">
        <v>51</v>
      </c>
      <c r="CG2" s="322" t="s">
        <v>50</v>
      </c>
    </row>
    <row r="3" spans="1:85" s="6" customFormat="1" ht="44.25" customHeight="1" x14ac:dyDescent="0.2">
      <c r="A3" s="334"/>
      <c r="B3" s="337"/>
      <c r="C3" s="337"/>
      <c r="D3" s="340"/>
      <c r="E3" s="313" t="s">
        <v>36</v>
      </c>
      <c r="F3" s="316"/>
      <c r="G3" s="316"/>
      <c r="H3" s="316"/>
      <c r="I3" s="316"/>
      <c r="J3" s="317"/>
      <c r="K3" s="313" t="s">
        <v>28</v>
      </c>
      <c r="L3" s="314"/>
      <c r="M3" s="314"/>
      <c r="N3" s="314"/>
      <c r="O3" s="314"/>
      <c r="P3" s="315"/>
      <c r="Q3" s="313" t="s">
        <v>25</v>
      </c>
      <c r="R3" s="314"/>
      <c r="S3" s="314"/>
      <c r="T3" s="314"/>
      <c r="U3" s="314"/>
      <c r="V3" s="315"/>
      <c r="W3" s="313" t="s">
        <v>20</v>
      </c>
      <c r="X3" s="314"/>
      <c r="Y3" s="314"/>
      <c r="Z3" s="314"/>
      <c r="AA3" s="314"/>
      <c r="AB3" s="315"/>
      <c r="AC3" s="324" t="s">
        <v>35</v>
      </c>
      <c r="AD3" s="325"/>
      <c r="AE3" s="326"/>
      <c r="AF3" s="326"/>
      <c r="AG3" s="326"/>
      <c r="AH3" s="327"/>
      <c r="AI3" s="328"/>
      <c r="AJ3" s="311" t="s">
        <v>27</v>
      </c>
      <c r="AK3" s="311"/>
      <c r="AL3" s="311"/>
      <c r="AM3" s="311"/>
      <c r="AN3" s="311"/>
      <c r="AO3" s="312"/>
      <c r="AP3" s="310" t="s">
        <v>21</v>
      </c>
      <c r="AQ3" s="316"/>
      <c r="AR3" s="316"/>
      <c r="AS3" s="316"/>
      <c r="AT3" s="316"/>
      <c r="AU3" s="317"/>
      <c r="AV3" s="310" t="s">
        <v>29</v>
      </c>
      <c r="AW3" s="311"/>
      <c r="AX3" s="311"/>
      <c r="AY3" s="311"/>
      <c r="AZ3" s="311"/>
      <c r="BA3" s="312"/>
      <c r="BB3" s="310" t="s">
        <v>30</v>
      </c>
      <c r="BC3" s="311"/>
      <c r="BD3" s="311"/>
      <c r="BE3" s="311"/>
      <c r="BF3" s="311"/>
      <c r="BG3" s="312"/>
      <c r="BH3" s="313" t="s">
        <v>31</v>
      </c>
      <c r="BI3" s="314"/>
      <c r="BJ3" s="314"/>
      <c r="BK3" s="315"/>
      <c r="BL3" s="313" t="s">
        <v>32</v>
      </c>
      <c r="BM3" s="314"/>
      <c r="BN3" s="314"/>
      <c r="BO3" s="315"/>
      <c r="BP3" s="313" t="s">
        <v>23</v>
      </c>
      <c r="BQ3" s="314"/>
      <c r="BR3" s="314"/>
      <c r="BS3" s="315"/>
      <c r="BT3" s="313" t="s">
        <v>22</v>
      </c>
      <c r="BU3" s="314"/>
      <c r="BV3" s="314"/>
      <c r="BW3" s="315"/>
      <c r="BX3" s="313" t="s">
        <v>33</v>
      </c>
      <c r="BY3" s="314"/>
      <c r="BZ3" s="314"/>
      <c r="CA3" s="314"/>
      <c r="CB3" s="332"/>
      <c r="CC3" s="321"/>
      <c r="CD3" s="306"/>
      <c r="CE3" s="319"/>
      <c r="CF3" s="300"/>
      <c r="CG3" s="323"/>
    </row>
    <row r="4" spans="1:85" s="6" customFormat="1" ht="161.25" customHeight="1" thickBot="1" x14ac:dyDescent="0.25">
      <c r="A4" s="335"/>
      <c r="B4" s="338"/>
      <c r="C4" s="338"/>
      <c r="D4" s="341"/>
      <c r="E4" s="24" t="s">
        <v>12</v>
      </c>
      <c r="F4" s="85" t="s">
        <v>38</v>
      </c>
      <c r="G4" s="92" t="s">
        <v>40</v>
      </c>
      <c r="H4" s="45" t="s">
        <v>41</v>
      </c>
      <c r="I4" s="97" t="s">
        <v>39</v>
      </c>
      <c r="J4" s="25" t="s">
        <v>4</v>
      </c>
      <c r="K4" s="24" t="s">
        <v>12</v>
      </c>
      <c r="L4" s="85" t="s">
        <v>38</v>
      </c>
      <c r="M4" s="92" t="s">
        <v>40</v>
      </c>
      <c r="N4" s="45" t="s">
        <v>41</v>
      </c>
      <c r="O4" s="97" t="s">
        <v>39</v>
      </c>
      <c r="P4" s="25" t="s">
        <v>4</v>
      </c>
      <c r="Q4" s="24" t="s">
        <v>12</v>
      </c>
      <c r="R4" s="85" t="s">
        <v>38</v>
      </c>
      <c r="S4" s="92" t="s">
        <v>40</v>
      </c>
      <c r="T4" s="45" t="s">
        <v>41</v>
      </c>
      <c r="U4" s="97" t="s">
        <v>39</v>
      </c>
      <c r="V4" s="25" t="s">
        <v>4</v>
      </c>
      <c r="W4" s="24" t="s">
        <v>12</v>
      </c>
      <c r="X4" s="85" t="s">
        <v>38</v>
      </c>
      <c r="Y4" s="92" t="s">
        <v>40</v>
      </c>
      <c r="Z4" s="45" t="s">
        <v>41</v>
      </c>
      <c r="AA4" s="97" t="s">
        <v>39</v>
      </c>
      <c r="AB4" s="25" t="s">
        <v>4</v>
      </c>
      <c r="AC4" s="87" t="s">
        <v>43</v>
      </c>
      <c r="AD4" s="114" t="s">
        <v>42</v>
      </c>
      <c r="AE4" s="85" t="s">
        <v>38</v>
      </c>
      <c r="AF4" s="92" t="s">
        <v>40</v>
      </c>
      <c r="AG4" s="41" t="s">
        <v>24</v>
      </c>
      <c r="AH4" s="97" t="s">
        <v>39</v>
      </c>
      <c r="AI4" s="68" t="s">
        <v>37</v>
      </c>
      <c r="AJ4" s="24" t="s">
        <v>12</v>
      </c>
      <c r="AK4" s="85" t="s">
        <v>38</v>
      </c>
      <c r="AL4" s="92" t="s">
        <v>40</v>
      </c>
      <c r="AM4" s="45" t="s">
        <v>41</v>
      </c>
      <c r="AN4" s="97" t="s">
        <v>39</v>
      </c>
      <c r="AO4" s="25" t="s">
        <v>4</v>
      </c>
      <c r="AP4" s="24" t="s">
        <v>12</v>
      </c>
      <c r="AQ4" s="85" t="s">
        <v>38</v>
      </c>
      <c r="AR4" s="92" t="s">
        <v>40</v>
      </c>
      <c r="AS4" s="45" t="s">
        <v>41</v>
      </c>
      <c r="AT4" s="97" t="s">
        <v>39</v>
      </c>
      <c r="AU4" s="25" t="s">
        <v>4</v>
      </c>
      <c r="AV4" s="24" t="s">
        <v>12</v>
      </c>
      <c r="AW4" s="85" t="s">
        <v>38</v>
      </c>
      <c r="AX4" s="92" t="s">
        <v>40</v>
      </c>
      <c r="AY4" s="45" t="s">
        <v>41</v>
      </c>
      <c r="AZ4" s="97" t="s">
        <v>39</v>
      </c>
      <c r="BA4" s="25" t="s">
        <v>4</v>
      </c>
      <c r="BB4" s="24" t="s">
        <v>12</v>
      </c>
      <c r="BC4" s="85" t="s">
        <v>38</v>
      </c>
      <c r="BD4" s="92" t="s">
        <v>40</v>
      </c>
      <c r="BE4" s="45" t="s">
        <v>41</v>
      </c>
      <c r="BF4" s="97" t="s">
        <v>39</v>
      </c>
      <c r="BG4" s="25" t="s">
        <v>4</v>
      </c>
      <c r="BH4" s="24" t="s">
        <v>12</v>
      </c>
      <c r="BI4" s="45" t="s">
        <v>41</v>
      </c>
      <c r="BJ4" s="97" t="s">
        <v>39</v>
      </c>
      <c r="BK4" s="25" t="s">
        <v>4</v>
      </c>
      <c r="BL4" s="24" t="s">
        <v>52</v>
      </c>
      <c r="BM4" s="47" t="s">
        <v>44</v>
      </c>
      <c r="BN4" s="109" t="s">
        <v>45</v>
      </c>
      <c r="BO4" s="25" t="s">
        <v>4</v>
      </c>
      <c r="BP4" s="24" t="s">
        <v>12</v>
      </c>
      <c r="BQ4" s="45" t="s">
        <v>41</v>
      </c>
      <c r="BR4" s="97" t="s">
        <v>39</v>
      </c>
      <c r="BS4" s="25" t="s">
        <v>4</v>
      </c>
      <c r="BT4" s="26" t="s">
        <v>12</v>
      </c>
      <c r="BU4" s="45" t="s">
        <v>41</v>
      </c>
      <c r="BV4" s="97" t="s">
        <v>39</v>
      </c>
      <c r="BW4" s="27" t="s">
        <v>4</v>
      </c>
      <c r="BX4" s="24" t="s">
        <v>12</v>
      </c>
      <c r="BY4" s="45" t="s">
        <v>41</v>
      </c>
      <c r="BZ4" s="97" t="s">
        <v>39</v>
      </c>
      <c r="CA4" s="76" t="s">
        <v>4</v>
      </c>
      <c r="CB4" s="332"/>
      <c r="CC4" s="321"/>
      <c r="CD4" s="306"/>
      <c r="CE4" s="319"/>
      <c r="CF4" s="300"/>
      <c r="CG4" s="323"/>
    </row>
    <row r="5" spans="1:85" s="7" customFormat="1" ht="21" customHeight="1" x14ac:dyDescent="0.25">
      <c r="A5" s="64">
        <v>29</v>
      </c>
      <c r="B5" s="62"/>
      <c r="C5" s="69">
        <v>42602</v>
      </c>
      <c r="D5" s="70" t="s">
        <v>11</v>
      </c>
      <c r="E5" s="29"/>
      <c r="F5" s="84"/>
      <c r="G5" s="93"/>
      <c r="H5" s="46"/>
      <c r="I5" s="102"/>
      <c r="J5" s="80"/>
      <c r="K5" s="29"/>
      <c r="L5" s="84"/>
      <c r="M5" s="93"/>
      <c r="N5" s="46"/>
      <c r="O5" s="102"/>
      <c r="P5" s="80"/>
      <c r="Q5" s="29"/>
      <c r="R5" s="84"/>
      <c r="S5" s="93"/>
      <c r="T5" s="46"/>
      <c r="U5" s="102"/>
      <c r="V5" s="78"/>
      <c r="W5" s="29"/>
      <c r="X5" s="84"/>
      <c r="Y5" s="93"/>
      <c r="Z5" s="46"/>
      <c r="AA5" s="102"/>
      <c r="AB5" s="78"/>
      <c r="AC5" s="88"/>
      <c r="AD5" s="115"/>
      <c r="AE5" s="84"/>
      <c r="AF5" s="93"/>
      <c r="AG5" s="46"/>
      <c r="AH5" s="98"/>
      <c r="AI5" s="80"/>
      <c r="AJ5" s="29"/>
      <c r="AK5" s="84"/>
      <c r="AL5" s="93"/>
      <c r="AM5" s="46"/>
      <c r="AN5" s="102"/>
      <c r="AO5" s="78"/>
      <c r="AP5" s="29"/>
      <c r="AQ5" s="84"/>
      <c r="AR5" s="93"/>
      <c r="AS5" s="46"/>
      <c r="AT5" s="102"/>
      <c r="AU5" s="78"/>
      <c r="AV5" s="29"/>
      <c r="AW5" s="84"/>
      <c r="AX5" s="93"/>
      <c r="AY5" s="46"/>
      <c r="AZ5" s="102"/>
      <c r="BA5" s="78"/>
      <c r="BB5" s="29"/>
      <c r="BC5" s="84"/>
      <c r="BD5" s="93"/>
      <c r="BE5" s="46"/>
      <c r="BF5" s="102"/>
      <c r="BG5" s="78"/>
      <c r="BH5" s="49"/>
      <c r="BI5" s="50"/>
      <c r="BJ5" s="103"/>
      <c r="BK5" s="51"/>
      <c r="BL5" s="49"/>
      <c r="BM5" s="50"/>
      <c r="BN5" s="103"/>
      <c r="BO5" s="51"/>
      <c r="BP5" s="49"/>
      <c r="BQ5" s="50"/>
      <c r="BR5" s="103"/>
      <c r="BS5" s="51"/>
      <c r="BT5" s="49"/>
      <c r="BU5" s="50"/>
      <c r="BV5" s="108"/>
      <c r="BW5" s="105"/>
      <c r="BX5" s="49"/>
      <c r="BY5" s="50"/>
      <c r="BZ5" s="103"/>
      <c r="CA5" s="51"/>
      <c r="CB5" s="111"/>
      <c r="CC5" s="113"/>
      <c r="CD5" s="52"/>
      <c r="CE5" s="108"/>
      <c r="CF5" s="110"/>
      <c r="CG5" s="119"/>
    </row>
    <row r="6" spans="1:85" s="8" customFormat="1" ht="20.25" customHeight="1" x14ac:dyDescent="0.25">
      <c r="A6" s="61">
        <v>28</v>
      </c>
      <c r="B6" s="63"/>
      <c r="C6" s="66">
        <v>42603</v>
      </c>
      <c r="D6" s="71" t="s">
        <v>5</v>
      </c>
      <c r="E6" s="3"/>
      <c r="F6" s="37"/>
      <c r="G6" s="94"/>
      <c r="H6" s="42"/>
      <c r="I6" s="99"/>
      <c r="J6" s="81"/>
      <c r="K6" s="3"/>
      <c r="L6" s="37"/>
      <c r="M6" s="94"/>
      <c r="N6" s="42"/>
      <c r="O6" s="99"/>
      <c r="P6" s="81"/>
      <c r="Q6" s="3"/>
      <c r="R6" s="37"/>
      <c r="S6" s="94"/>
      <c r="T6" s="42"/>
      <c r="U6" s="99"/>
      <c r="V6" s="86"/>
      <c r="W6" s="3"/>
      <c r="X6" s="37"/>
      <c r="Y6" s="94"/>
      <c r="Z6" s="42"/>
      <c r="AA6" s="99"/>
      <c r="AB6" s="86"/>
      <c r="AC6" s="89"/>
      <c r="AD6" s="116"/>
      <c r="AE6" s="37"/>
      <c r="AF6" s="94"/>
      <c r="AG6" s="42"/>
      <c r="AH6" s="99"/>
      <c r="AI6" s="81"/>
      <c r="AJ6" s="3"/>
      <c r="AK6" s="37"/>
      <c r="AL6" s="94"/>
      <c r="AM6" s="42"/>
      <c r="AN6" s="99"/>
      <c r="AO6" s="86"/>
      <c r="AP6" s="3"/>
      <c r="AQ6" s="37"/>
      <c r="AR6" s="94"/>
      <c r="AS6" s="42"/>
      <c r="AT6" s="99"/>
      <c r="AU6" s="86"/>
      <c r="AV6" s="3"/>
      <c r="AW6" s="37"/>
      <c r="AX6" s="94"/>
      <c r="AY6" s="42"/>
      <c r="AZ6" s="99"/>
      <c r="BA6" s="86"/>
      <c r="BB6" s="3"/>
      <c r="BC6" s="37"/>
      <c r="BD6" s="94"/>
      <c r="BE6" s="42"/>
      <c r="BF6" s="99"/>
      <c r="BG6" s="86"/>
      <c r="BH6" s="54"/>
      <c r="BI6" s="55"/>
      <c r="BJ6" s="104"/>
      <c r="BK6" s="56"/>
      <c r="BL6" s="54"/>
      <c r="BM6" s="55"/>
      <c r="BN6" s="104"/>
      <c r="BO6" s="56"/>
      <c r="BP6" s="54"/>
      <c r="BQ6" s="55"/>
      <c r="BR6" s="104"/>
      <c r="BS6" s="56"/>
      <c r="BT6" s="57"/>
      <c r="BU6" s="58"/>
      <c r="BV6" s="108"/>
      <c r="BW6" s="106"/>
      <c r="BX6" s="54"/>
      <c r="BY6" s="55"/>
      <c r="BZ6" s="104"/>
      <c r="CA6" s="56"/>
      <c r="CB6" s="111"/>
      <c r="CC6" s="113"/>
      <c r="CD6" s="52"/>
      <c r="CE6" s="108"/>
      <c r="CF6" s="110"/>
      <c r="CG6" s="119"/>
    </row>
    <row r="7" spans="1:85" s="8" customFormat="1" ht="15.75" x14ac:dyDescent="0.25">
      <c r="A7" s="1">
        <v>27</v>
      </c>
      <c r="B7" s="59">
        <v>1</v>
      </c>
      <c r="C7" s="66">
        <v>42604</v>
      </c>
      <c r="D7" s="72" t="s">
        <v>6</v>
      </c>
      <c r="E7" s="1"/>
      <c r="F7" s="38"/>
      <c r="G7" s="95"/>
      <c r="H7" s="43"/>
      <c r="I7" s="100"/>
      <c r="J7" s="82"/>
      <c r="K7" s="1"/>
      <c r="L7" s="38"/>
      <c r="M7" s="95"/>
      <c r="N7" s="43"/>
      <c r="O7" s="100"/>
      <c r="P7" s="82"/>
      <c r="Q7" s="1"/>
      <c r="R7" s="38"/>
      <c r="S7" s="95"/>
      <c r="T7" s="43"/>
      <c r="U7" s="100"/>
      <c r="V7" s="75"/>
      <c r="W7" s="1"/>
      <c r="X7" s="38"/>
      <c r="Y7" s="95"/>
      <c r="Z7" s="43"/>
      <c r="AA7" s="100"/>
      <c r="AB7" s="75"/>
      <c r="AC7" s="90"/>
      <c r="AD7" s="117"/>
      <c r="AE7" s="38"/>
      <c r="AF7" s="95"/>
      <c r="AG7" s="43"/>
      <c r="AH7" s="100"/>
      <c r="AI7" s="82"/>
      <c r="AJ7" s="1"/>
      <c r="AK7" s="38"/>
      <c r="AL7" s="95"/>
      <c r="AM7" s="43"/>
      <c r="AN7" s="100"/>
      <c r="AO7" s="75"/>
      <c r="AP7" s="1"/>
      <c r="AQ7" s="38"/>
      <c r="AR7" s="95"/>
      <c r="AS7" s="43"/>
      <c r="AT7" s="100"/>
      <c r="AU7" s="75"/>
      <c r="AV7" s="1"/>
      <c r="AW7" s="38"/>
      <c r="AX7" s="95"/>
      <c r="AY7" s="43"/>
      <c r="AZ7" s="100"/>
      <c r="BA7" s="75"/>
      <c r="BB7" s="1"/>
      <c r="BC7" s="38"/>
      <c r="BD7" s="95"/>
      <c r="BE7" s="43"/>
      <c r="BF7" s="100"/>
      <c r="BG7" s="75"/>
      <c r="BH7" s="54"/>
      <c r="BI7" s="55"/>
      <c r="BJ7" s="104"/>
      <c r="BK7" s="56"/>
      <c r="BL7" s="54"/>
      <c r="BM7" s="55"/>
      <c r="BN7" s="104"/>
      <c r="BO7" s="56"/>
      <c r="BP7" s="54"/>
      <c r="BQ7" s="55"/>
      <c r="BR7" s="104"/>
      <c r="BS7" s="56"/>
      <c r="BT7" s="54"/>
      <c r="BU7" s="55"/>
      <c r="BV7" s="108"/>
      <c r="BW7" s="107"/>
      <c r="BX7" s="54"/>
      <c r="BY7" s="55"/>
      <c r="BZ7" s="104"/>
      <c r="CA7" s="56"/>
      <c r="CB7" s="111"/>
      <c r="CC7" s="113"/>
      <c r="CD7" s="52"/>
      <c r="CE7" s="108"/>
      <c r="CF7" s="110"/>
      <c r="CG7" s="119"/>
    </row>
    <row r="8" spans="1:85" s="8" customFormat="1" ht="15.75" x14ac:dyDescent="0.25">
      <c r="A8" s="1">
        <v>26</v>
      </c>
      <c r="B8" s="59">
        <v>2</v>
      </c>
      <c r="C8" s="66">
        <v>42605</v>
      </c>
      <c r="D8" s="72" t="s">
        <v>7</v>
      </c>
      <c r="E8" s="1"/>
      <c r="F8" s="38"/>
      <c r="G8" s="95"/>
      <c r="H8" s="43"/>
      <c r="I8" s="100"/>
      <c r="J8" s="82"/>
      <c r="K8" s="1"/>
      <c r="L8" s="38"/>
      <c r="M8" s="95"/>
      <c r="N8" s="43"/>
      <c r="O8" s="100"/>
      <c r="P8" s="82"/>
      <c r="Q8" s="1"/>
      <c r="R8" s="38"/>
      <c r="S8" s="95"/>
      <c r="T8" s="43"/>
      <c r="U8" s="100"/>
      <c r="V8" s="75"/>
      <c r="W8" s="1"/>
      <c r="X8" s="38"/>
      <c r="Y8" s="95"/>
      <c r="Z8" s="43"/>
      <c r="AA8" s="100"/>
      <c r="AB8" s="75"/>
      <c r="AC8" s="90"/>
      <c r="AD8" s="117"/>
      <c r="AE8" s="38"/>
      <c r="AF8" s="95"/>
      <c r="AG8" s="43"/>
      <c r="AH8" s="100"/>
      <c r="AI8" s="82"/>
      <c r="AJ8" s="1"/>
      <c r="AK8" s="38"/>
      <c r="AL8" s="95"/>
      <c r="AM8" s="43"/>
      <c r="AN8" s="100"/>
      <c r="AO8" s="75"/>
      <c r="AP8" s="1"/>
      <c r="AQ8" s="38"/>
      <c r="AR8" s="95"/>
      <c r="AS8" s="43"/>
      <c r="AT8" s="100"/>
      <c r="AU8" s="75"/>
      <c r="AV8" s="1"/>
      <c r="AW8" s="38"/>
      <c r="AX8" s="95"/>
      <c r="AY8" s="43"/>
      <c r="AZ8" s="100"/>
      <c r="BA8" s="75"/>
      <c r="BB8" s="1"/>
      <c r="BC8" s="38"/>
      <c r="BD8" s="95"/>
      <c r="BE8" s="43"/>
      <c r="BF8" s="100"/>
      <c r="BG8" s="75"/>
      <c r="BH8" s="54"/>
      <c r="BI8" s="55"/>
      <c r="BJ8" s="104"/>
      <c r="BK8" s="56"/>
      <c r="BL8" s="54"/>
      <c r="BM8" s="55"/>
      <c r="BN8" s="104"/>
      <c r="BO8" s="56"/>
      <c r="BP8" s="54"/>
      <c r="BQ8" s="55"/>
      <c r="BR8" s="104"/>
      <c r="BS8" s="56"/>
      <c r="BT8" s="54"/>
      <c r="BU8" s="55"/>
      <c r="BV8" s="108"/>
      <c r="BW8" s="107"/>
      <c r="BX8" s="54"/>
      <c r="BY8" s="55"/>
      <c r="BZ8" s="104"/>
      <c r="CA8" s="56"/>
      <c r="CB8" s="111"/>
      <c r="CC8" s="113"/>
      <c r="CD8" s="52"/>
      <c r="CE8" s="108"/>
      <c r="CF8" s="110"/>
      <c r="CG8" s="119"/>
    </row>
    <row r="9" spans="1:85" s="8" customFormat="1" ht="15.75" x14ac:dyDescent="0.25">
      <c r="A9" s="1">
        <v>25</v>
      </c>
      <c r="B9" s="59">
        <v>3</v>
      </c>
      <c r="C9" s="66">
        <v>42606</v>
      </c>
      <c r="D9" s="72" t="s">
        <v>8</v>
      </c>
      <c r="E9" s="1"/>
      <c r="F9" s="38"/>
      <c r="G9" s="95"/>
      <c r="H9" s="43"/>
      <c r="I9" s="100"/>
      <c r="J9" s="82"/>
      <c r="K9" s="1"/>
      <c r="L9" s="38"/>
      <c r="M9" s="95"/>
      <c r="N9" s="43"/>
      <c r="O9" s="100"/>
      <c r="P9" s="82"/>
      <c r="Q9" s="1"/>
      <c r="R9" s="38"/>
      <c r="S9" s="95"/>
      <c r="T9" s="43"/>
      <c r="U9" s="100"/>
      <c r="V9" s="75"/>
      <c r="W9" s="1"/>
      <c r="X9" s="38"/>
      <c r="Y9" s="95"/>
      <c r="Z9" s="43"/>
      <c r="AA9" s="100"/>
      <c r="AB9" s="75"/>
      <c r="AC9" s="90"/>
      <c r="AD9" s="117"/>
      <c r="AE9" s="38"/>
      <c r="AF9" s="95"/>
      <c r="AG9" s="43"/>
      <c r="AH9" s="100"/>
      <c r="AI9" s="82"/>
      <c r="AJ9" s="1"/>
      <c r="AK9" s="38"/>
      <c r="AL9" s="95"/>
      <c r="AM9" s="43"/>
      <c r="AN9" s="100"/>
      <c r="AO9" s="75"/>
      <c r="AP9" s="1"/>
      <c r="AQ9" s="38"/>
      <c r="AR9" s="95"/>
      <c r="AS9" s="43"/>
      <c r="AT9" s="100"/>
      <c r="AU9" s="75"/>
      <c r="AV9" s="1"/>
      <c r="AW9" s="38"/>
      <c r="AX9" s="95"/>
      <c r="AY9" s="43"/>
      <c r="AZ9" s="100"/>
      <c r="BA9" s="75"/>
      <c r="BB9" s="1"/>
      <c r="BC9" s="38"/>
      <c r="BD9" s="95"/>
      <c r="BE9" s="43"/>
      <c r="BF9" s="100"/>
      <c r="BG9" s="75"/>
      <c r="BH9" s="54"/>
      <c r="BI9" s="55"/>
      <c r="BJ9" s="104"/>
      <c r="BK9" s="56"/>
      <c r="BL9" s="54"/>
      <c r="BM9" s="55"/>
      <c r="BN9" s="104"/>
      <c r="BO9" s="56"/>
      <c r="BP9" s="54"/>
      <c r="BQ9" s="55"/>
      <c r="BR9" s="104"/>
      <c r="BS9" s="56"/>
      <c r="BT9" s="54"/>
      <c r="BU9" s="55"/>
      <c r="BV9" s="108"/>
      <c r="BW9" s="107"/>
      <c r="BX9" s="54"/>
      <c r="BY9" s="55"/>
      <c r="BZ9" s="104"/>
      <c r="CA9" s="56"/>
      <c r="CB9" s="111"/>
      <c r="CC9" s="113"/>
      <c r="CD9" s="52"/>
      <c r="CE9" s="108"/>
      <c r="CF9" s="110"/>
      <c r="CG9" s="119"/>
    </row>
    <row r="10" spans="1:85" s="9" customFormat="1" ht="15.75" x14ac:dyDescent="0.25">
      <c r="A10" s="1">
        <v>24</v>
      </c>
      <c r="B10" s="59">
        <v>4</v>
      </c>
      <c r="C10" s="66">
        <v>42607</v>
      </c>
      <c r="D10" s="72" t="s">
        <v>9</v>
      </c>
      <c r="E10" s="1"/>
      <c r="F10" s="38"/>
      <c r="G10" s="95"/>
      <c r="H10" s="43"/>
      <c r="I10" s="100"/>
      <c r="J10" s="82"/>
      <c r="K10" s="1"/>
      <c r="L10" s="38"/>
      <c r="M10" s="95"/>
      <c r="N10" s="43"/>
      <c r="O10" s="100"/>
      <c r="P10" s="82"/>
      <c r="Q10" s="1"/>
      <c r="R10" s="38"/>
      <c r="S10" s="95"/>
      <c r="T10" s="43"/>
      <c r="U10" s="100"/>
      <c r="V10" s="75"/>
      <c r="W10" s="1"/>
      <c r="X10" s="38"/>
      <c r="Y10" s="95"/>
      <c r="Z10" s="43"/>
      <c r="AA10" s="100"/>
      <c r="AB10" s="75"/>
      <c r="AC10" s="90"/>
      <c r="AD10" s="117"/>
      <c r="AE10" s="38"/>
      <c r="AF10" s="95"/>
      <c r="AG10" s="43"/>
      <c r="AH10" s="100"/>
      <c r="AI10" s="82"/>
      <c r="AJ10" s="1"/>
      <c r="AK10" s="38"/>
      <c r="AL10" s="95"/>
      <c r="AM10" s="43"/>
      <c r="AN10" s="100"/>
      <c r="AO10" s="75"/>
      <c r="AP10" s="1"/>
      <c r="AQ10" s="38"/>
      <c r="AR10" s="95"/>
      <c r="AS10" s="43"/>
      <c r="AT10" s="100"/>
      <c r="AU10" s="75"/>
      <c r="AV10" s="1"/>
      <c r="AW10" s="38"/>
      <c r="AX10" s="95"/>
      <c r="AY10" s="43"/>
      <c r="AZ10" s="100"/>
      <c r="BA10" s="75"/>
      <c r="BB10" s="1"/>
      <c r="BC10" s="38"/>
      <c r="BD10" s="95"/>
      <c r="BE10" s="43"/>
      <c r="BF10" s="100"/>
      <c r="BG10" s="75"/>
      <c r="BH10" s="54"/>
      <c r="BI10" s="55"/>
      <c r="BJ10" s="104"/>
      <c r="BK10" s="56"/>
      <c r="BL10" s="54"/>
      <c r="BM10" s="55"/>
      <c r="BN10" s="104"/>
      <c r="BO10" s="56"/>
      <c r="BP10" s="54"/>
      <c r="BQ10" s="55"/>
      <c r="BR10" s="104"/>
      <c r="BS10" s="56"/>
      <c r="BT10" s="54"/>
      <c r="BU10" s="55"/>
      <c r="BV10" s="108"/>
      <c r="BW10" s="107"/>
      <c r="BX10" s="54"/>
      <c r="BY10" s="55"/>
      <c r="BZ10" s="104"/>
      <c r="CA10" s="56"/>
      <c r="CB10" s="111"/>
      <c r="CC10" s="113"/>
      <c r="CD10" s="52"/>
      <c r="CE10" s="108"/>
      <c r="CF10" s="110"/>
      <c r="CG10" s="119"/>
    </row>
    <row r="11" spans="1:85" s="7" customFormat="1" ht="15.75" x14ac:dyDescent="0.25">
      <c r="A11" s="1">
        <v>23</v>
      </c>
      <c r="B11" s="59">
        <v>5</v>
      </c>
      <c r="C11" s="66">
        <v>42608</v>
      </c>
      <c r="D11" s="72" t="s">
        <v>10</v>
      </c>
      <c r="E11" s="1"/>
      <c r="F11" s="38"/>
      <c r="G11" s="95"/>
      <c r="H11" s="43"/>
      <c r="I11" s="100"/>
      <c r="J11" s="82"/>
      <c r="K11" s="1"/>
      <c r="L11" s="38"/>
      <c r="M11" s="95"/>
      <c r="N11" s="43"/>
      <c r="O11" s="100"/>
      <c r="P11" s="82"/>
      <c r="Q11" s="1"/>
      <c r="R11" s="38"/>
      <c r="S11" s="95"/>
      <c r="T11" s="43"/>
      <c r="U11" s="100"/>
      <c r="V11" s="75"/>
      <c r="W11" s="1"/>
      <c r="X11" s="38"/>
      <c r="Y11" s="95"/>
      <c r="Z11" s="43"/>
      <c r="AA11" s="100"/>
      <c r="AB11" s="75"/>
      <c r="AC11" s="90"/>
      <c r="AD11" s="117"/>
      <c r="AE11" s="38"/>
      <c r="AF11" s="95"/>
      <c r="AG11" s="43"/>
      <c r="AH11" s="100"/>
      <c r="AI11" s="82"/>
      <c r="AJ11" s="1"/>
      <c r="AK11" s="38"/>
      <c r="AL11" s="95"/>
      <c r="AM11" s="43"/>
      <c r="AN11" s="100"/>
      <c r="AO11" s="75"/>
      <c r="AP11" s="1"/>
      <c r="AQ11" s="38"/>
      <c r="AR11" s="95"/>
      <c r="AS11" s="43"/>
      <c r="AT11" s="100"/>
      <c r="AU11" s="75"/>
      <c r="AV11" s="1"/>
      <c r="AW11" s="38"/>
      <c r="AX11" s="95"/>
      <c r="AY11" s="43"/>
      <c r="AZ11" s="100"/>
      <c r="BA11" s="75"/>
      <c r="BB11" s="1"/>
      <c r="BC11" s="38"/>
      <c r="BD11" s="95"/>
      <c r="BE11" s="43"/>
      <c r="BF11" s="100"/>
      <c r="BG11" s="75"/>
      <c r="BH11" s="54"/>
      <c r="BI11" s="55"/>
      <c r="BJ11" s="104"/>
      <c r="BK11" s="56"/>
      <c r="BL11" s="54"/>
      <c r="BM11" s="55"/>
      <c r="BN11" s="104"/>
      <c r="BO11" s="56"/>
      <c r="BP11" s="54"/>
      <c r="BQ11" s="55"/>
      <c r="BR11" s="104"/>
      <c r="BS11" s="56"/>
      <c r="BT11" s="54"/>
      <c r="BU11" s="55"/>
      <c r="BV11" s="108"/>
      <c r="BW11" s="107"/>
      <c r="BX11" s="54"/>
      <c r="BY11" s="55"/>
      <c r="BZ11" s="104"/>
      <c r="CA11" s="56"/>
      <c r="CB11" s="111"/>
      <c r="CC11" s="113"/>
      <c r="CD11" s="52"/>
      <c r="CE11" s="108"/>
      <c r="CF11" s="110"/>
      <c r="CG11" s="119"/>
    </row>
    <row r="12" spans="1:85" s="7" customFormat="1" ht="15.75" x14ac:dyDescent="0.25">
      <c r="A12" s="61">
        <v>22</v>
      </c>
      <c r="B12" s="60"/>
      <c r="C12" s="66">
        <v>42609</v>
      </c>
      <c r="D12" s="71" t="s">
        <v>11</v>
      </c>
      <c r="E12" s="2"/>
      <c r="F12" s="39"/>
      <c r="G12" s="96"/>
      <c r="H12" s="44"/>
      <c r="I12" s="98"/>
      <c r="J12" s="83"/>
      <c r="K12" s="2"/>
      <c r="L12" s="39"/>
      <c r="M12" s="96"/>
      <c r="N12" s="44"/>
      <c r="O12" s="98"/>
      <c r="P12" s="83"/>
      <c r="Q12" s="2"/>
      <c r="R12" s="39"/>
      <c r="S12" s="96"/>
      <c r="T12" s="44"/>
      <c r="U12" s="98"/>
      <c r="V12" s="74"/>
      <c r="W12" s="2"/>
      <c r="X12" s="39"/>
      <c r="Y12" s="96"/>
      <c r="Z12" s="44"/>
      <c r="AA12" s="98"/>
      <c r="AB12" s="74"/>
      <c r="AC12" s="91"/>
      <c r="AD12" s="118"/>
      <c r="AE12" s="39"/>
      <c r="AF12" s="96"/>
      <c r="AG12" s="44"/>
      <c r="AH12" s="98"/>
      <c r="AI12" s="83"/>
      <c r="AJ12" s="2"/>
      <c r="AK12" s="39"/>
      <c r="AL12" s="96"/>
      <c r="AM12" s="44"/>
      <c r="AN12" s="98"/>
      <c r="AO12" s="74"/>
      <c r="AP12" s="2"/>
      <c r="AQ12" s="39"/>
      <c r="AR12" s="96"/>
      <c r="AS12" s="44"/>
      <c r="AT12" s="98"/>
      <c r="AU12" s="74"/>
      <c r="AV12" s="2"/>
      <c r="AW12" s="39"/>
      <c r="AX12" s="96"/>
      <c r="AY12" s="44"/>
      <c r="AZ12" s="98"/>
      <c r="BA12" s="74"/>
      <c r="BB12" s="2"/>
      <c r="BC12" s="39"/>
      <c r="BD12" s="96"/>
      <c r="BE12" s="44"/>
      <c r="BF12" s="98"/>
      <c r="BG12" s="74"/>
      <c r="BH12" s="54"/>
      <c r="BI12" s="55"/>
      <c r="BJ12" s="104"/>
      <c r="BK12" s="56"/>
      <c r="BL12" s="54"/>
      <c r="BM12" s="55"/>
      <c r="BN12" s="104"/>
      <c r="BO12" s="56"/>
      <c r="BP12" s="54"/>
      <c r="BQ12" s="55"/>
      <c r="BR12" s="104"/>
      <c r="BS12" s="56"/>
      <c r="BT12" s="54"/>
      <c r="BU12" s="55"/>
      <c r="BV12" s="108"/>
      <c r="BW12" s="107"/>
      <c r="BX12" s="54"/>
      <c r="BY12" s="55"/>
      <c r="BZ12" s="104"/>
      <c r="CA12" s="56"/>
      <c r="CB12" s="111"/>
      <c r="CC12" s="113"/>
      <c r="CD12" s="52"/>
      <c r="CE12" s="108"/>
      <c r="CF12" s="110"/>
      <c r="CG12" s="119"/>
    </row>
    <row r="13" spans="1:85" s="8" customFormat="1" ht="15.75" x14ac:dyDescent="0.25">
      <c r="A13" s="61">
        <v>21</v>
      </c>
      <c r="B13" s="63"/>
      <c r="C13" s="66">
        <v>42610</v>
      </c>
      <c r="D13" s="71" t="s">
        <v>5</v>
      </c>
      <c r="E13" s="2"/>
      <c r="F13" s="39"/>
      <c r="G13" s="96"/>
      <c r="H13" s="44"/>
      <c r="I13" s="98"/>
      <c r="J13" s="83"/>
      <c r="K13" s="2"/>
      <c r="L13" s="39"/>
      <c r="M13" s="96"/>
      <c r="N13" s="44"/>
      <c r="O13" s="98"/>
      <c r="P13" s="83"/>
      <c r="Q13" s="2"/>
      <c r="R13" s="39"/>
      <c r="S13" s="96"/>
      <c r="T13" s="44"/>
      <c r="U13" s="98"/>
      <c r="V13" s="74"/>
      <c r="W13" s="2"/>
      <c r="X13" s="39"/>
      <c r="Y13" s="96"/>
      <c r="Z13" s="44"/>
      <c r="AA13" s="98"/>
      <c r="AB13" s="74"/>
      <c r="AC13" s="91"/>
      <c r="AD13" s="118"/>
      <c r="AE13" s="39"/>
      <c r="AF13" s="96"/>
      <c r="AG13" s="44"/>
      <c r="AH13" s="98"/>
      <c r="AI13" s="83"/>
      <c r="AJ13" s="2"/>
      <c r="AK13" s="39"/>
      <c r="AL13" s="96"/>
      <c r="AM13" s="44"/>
      <c r="AN13" s="98"/>
      <c r="AO13" s="74"/>
      <c r="AP13" s="2"/>
      <c r="AQ13" s="39"/>
      <c r="AR13" s="96"/>
      <c r="AS13" s="44"/>
      <c r="AT13" s="98"/>
      <c r="AU13" s="74"/>
      <c r="AV13" s="2"/>
      <c r="AW13" s="39"/>
      <c r="AX13" s="96"/>
      <c r="AY13" s="44"/>
      <c r="AZ13" s="98"/>
      <c r="BA13" s="74"/>
      <c r="BB13" s="2"/>
      <c r="BC13" s="39"/>
      <c r="BD13" s="96"/>
      <c r="BE13" s="44"/>
      <c r="BF13" s="98"/>
      <c r="BG13" s="74"/>
      <c r="BH13" s="54"/>
      <c r="BI13" s="55"/>
      <c r="BJ13" s="104"/>
      <c r="BK13" s="56"/>
      <c r="BL13" s="54"/>
      <c r="BM13" s="55"/>
      <c r="BN13" s="104"/>
      <c r="BO13" s="56"/>
      <c r="BP13" s="54"/>
      <c r="BQ13" s="55"/>
      <c r="BR13" s="104"/>
      <c r="BS13" s="56"/>
      <c r="BT13" s="54"/>
      <c r="BU13" s="55"/>
      <c r="BV13" s="108"/>
      <c r="BW13" s="107"/>
      <c r="BX13" s="54"/>
      <c r="BY13" s="55"/>
      <c r="BZ13" s="104"/>
      <c r="CA13" s="56"/>
      <c r="CB13" s="111"/>
      <c r="CC13" s="113"/>
      <c r="CD13" s="52"/>
      <c r="CE13" s="108"/>
      <c r="CF13" s="110"/>
      <c r="CG13" s="119"/>
    </row>
    <row r="14" spans="1:85" s="8" customFormat="1" ht="15.75" x14ac:dyDescent="0.25">
      <c r="A14" s="1">
        <v>20</v>
      </c>
      <c r="B14" s="59">
        <v>6</v>
      </c>
      <c r="C14" s="66">
        <v>42611</v>
      </c>
      <c r="D14" s="72" t="s">
        <v>6</v>
      </c>
      <c r="E14" s="1"/>
      <c r="F14" s="38"/>
      <c r="G14" s="95"/>
      <c r="H14" s="43"/>
      <c r="I14" s="100"/>
      <c r="J14" s="82"/>
      <c r="K14" s="1"/>
      <c r="L14" s="38"/>
      <c r="M14" s="95"/>
      <c r="N14" s="43"/>
      <c r="O14" s="100"/>
      <c r="P14" s="82"/>
      <c r="Q14" s="1"/>
      <c r="R14" s="38"/>
      <c r="S14" s="95"/>
      <c r="T14" s="43"/>
      <c r="U14" s="100"/>
      <c r="V14" s="75"/>
      <c r="W14" s="1"/>
      <c r="X14" s="38"/>
      <c r="Y14" s="95"/>
      <c r="Z14" s="43"/>
      <c r="AA14" s="100"/>
      <c r="AB14" s="75"/>
      <c r="AC14" s="90"/>
      <c r="AD14" s="117"/>
      <c r="AE14" s="38"/>
      <c r="AF14" s="95"/>
      <c r="AG14" s="43"/>
      <c r="AH14" s="100"/>
      <c r="AI14" s="82"/>
      <c r="AJ14" s="1"/>
      <c r="AK14" s="38"/>
      <c r="AL14" s="95"/>
      <c r="AM14" s="43"/>
      <c r="AN14" s="100"/>
      <c r="AO14" s="75"/>
      <c r="AP14" s="1"/>
      <c r="AQ14" s="38"/>
      <c r="AR14" s="95"/>
      <c r="AS14" s="43"/>
      <c r="AT14" s="100"/>
      <c r="AU14" s="75"/>
      <c r="AV14" s="1"/>
      <c r="AW14" s="38"/>
      <c r="AX14" s="95"/>
      <c r="AY14" s="43"/>
      <c r="AZ14" s="100"/>
      <c r="BA14" s="75"/>
      <c r="BB14" s="1"/>
      <c r="BC14" s="38"/>
      <c r="BD14" s="95"/>
      <c r="BE14" s="43"/>
      <c r="BF14" s="100"/>
      <c r="BG14" s="75"/>
      <c r="BH14" s="54"/>
      <c r="BI14" s="55"/>
      <c r="BJ14" s="104"/>
      <c r="BK14" s="56"/>
      <c r="BL14" s="54"/>
      <c r="BM14" s="55"/>
      <c r="BN14" s="104"/>
      <c r="BO14" s="56"/>
      <c r="BP14" s="54"/>
      <c r="BQ14" s="55"/>
      <c r="BR14" s="104"/>
      <c r="BS14" s="56"/>
      <c r="BT14" s="54"/>
      <c r="BU14" s="55"/>
      <c r="BV14" s="108"/>
      <c r="BW14" s="107"/>
      <c r="BX14" s="54"/>
      <c r="BY14" s="55"/>
      <c r="BZ14" s="104"/>
      <c r="CA14" s="56"/>
      <c r="CB14" s="111"/>
      <c r="CC14" s="113"/>
      <c r="CD14" s="52"/>
      <c r="CE14" s="108"/>
      <c r="CF14" s="110"/>
      <c r="CG14" s="119"/>
    </row>
    <row r="15" spans="1:85" s="8" customFormat="1" ht="15.75" x14ac:dyDescent="0.25">
      <c r="A15" s="1">
        <v>19</v>
      </c>
      <c r="B15" s="59">
        <v>7</v>
      </c>
      <c r="C15" s="66">
        <v>42612</v>
      </c>
      <c r="D15" s="72" t="s">
        <v>7</v>
      </c>
      <c r="E15" s="1"/>
      <c r="F15" s="38"/>
      <c r="G15" s="95"/>
      <c r="H15" s="43"/>
      <c r="I15" s="100"/>
      <c r="J15" s="82"/>
      <c r="K15" s="1"/>
      <c r="L15" s="38"/>
      <c r="M15" s="95"/>
      <c r="N15" s="43"/>
      <c r="O15" s="100"/>
      <c r="P15" s="82"/>
      <c r="Q15" s="1"/>
      <c r="R15" s="38"/>
      <c r="S15" s="95"/>
      <c r="T15" s="43"/>
      <c r="U15" s="100"/>
      <c r="V15" s="75"/>
      <c r="W15" s="1"/>
      <c r="X15" s="38"/>
      <c r="Y15" s="95"/>
      <c r="Z15" s="43"/>
      <c r="AA15" s="100"/>
      <c r="AB15" s="75"/>
      <c r="AC15" s="90"/>
      <c r="AD15" s="117"/>
      <c r="AE15" s="38"/>
      <c r="AF15" s="95"/>
      <c r="AG15" s="43"/>
      <c r="AH15" s="100"/>
      <c r="AI15" s="82"/>
      <c r="AJ15" s="1"/>
      <c r="AK15" s="38"/>
      <c r="AL15" s="95"/>
      <c r="AM15" s="43"/>
      <c r="AN15" s="100"/>
      <c r="AO15" s="75"/>
      <c r="AP15" s="1"/>
      <c r="AQ15" s="38"/>
      <c r="AR15" s="95"/>
      <c r="AS15" s="43"/>
      <c r="AT15" s="100"/>
      <c r="AU15" s="75"/>
      <c r="AV15" s="1"/>
      <c r="AW15" s="38"/>
      <c r="AX15" s="95"/>
      <c r="AY15" s="43"/>
      <c r="AZ15" s="100"/>
      <c r="BA15" s="75"/>
      <c r="BB15" s="1"/>
      <c r="BC15" s="38"/>
      <c r="BD15" s="95"/>
      <c r="BE15" s="43"/>
      <c r="BF15" s="100"/>
      <c r="BG15" s="75"/>
      <c r="BH15" s="54"/>
      <c r="BI15" s="55"/>
      <c r="BJ15" s="104"/>
      <c r="BK15" s="56"/>
      <c r="BL15" s="54"/>
      <c r="BM15" s="55"/>
      <c r="BN15" s="104"/>
      <c r="BO15" s="56"/>
      <c r="BP15" s="54"/>
      <c r="BQ15" s="55"/>
      <c r="BR15" s="104"/>
      <c r="BS15" s="56"/>
      <c r="BT15" s="54"/>
      <c r="BU15" s="55"/>
      <c r="BV15" s="108"/>
      <c r="BW15" s="107"/>
      <c r="BX15" s="54"/>
      <c r="BY15" s="55"/>
      <c r="BZ15" s="104"/>
      <c r="CA15" s="56"/>
      <c r="CB15" s="111"/>
      <c r="CC15" s="113"/>
      <c r="CD15" s="52"/>
      <c r="CE15" s="108"/>
      <c r="CF15" s="110"/>
      <c r="CG15" s="119"/>
    </row>
    <row r="16" spans="1:85" s="8" customFormat="1" ht="15.75" x14ac:dyDescent="0.25">
      <c r="A16" s="1">
        <v>18</v>
      </c>
      <c r="B16" s="59">
        <v>8</v>
      </c>
      <c r="C16" s="66">
        <v>42613</v>
      </c>
      <c r="D16" s="72" t="s">
        <v>8</v>
      </c>
      <c r="E16" s="1"/>
      <c r="F16" s="38"/>
      <c r="G16" s="95"/>
      <c r="H16" s="43"/>
      <c r="I16" s="100"/>
      <c r="J16" s="82"/>
      <c r="K16" s="1"/>
      <c r="L16" s="38"/>
      <c r="M16" s="95"/>
      <c r="N16" s="43"/>
      <c r="O16" s="100"/>
      <c r="P16" s="82"/>
      <c r="Q16" s="1"/>
      <c r="R16" s="38"/>
      <c r="S16" s="95"/>
      <c r="T16" s="43"/>
      <c r="U16" s="100"/>
      <c r="V16" s="75"/>
      <c r="W16" s="1"/>
      <c r="X16" s="38"/>
      <c r="Y16" s="95"/>
      <c r="Z16" s="43"/>
      <c r="AA16" s="100"/>
      <c r="AB16" s="75"/>
      <c r="AC16" s="90"/>
      <c r="AD16" s="117"/>
      <c r="AE16" s="38"/>
      <c r="AF16" s="95"/>
      <c r="AG16" s="43"/>
      <c r="AH16" s="100"/>
      <c r="AI16" s="82"/>
      <c r="AJ16" s="1"/>
      <c r="AK16" s="38"/>
      <c r="AL16" s="95"/>
      <c r="AM16" s="43"/>
      <c r="AN16" s="100"/>
      <c r="AO16" s="75"/>
      <c r="AP16" s="1"/>
      <c r="AQ16" s="38"/>
      <c r="AR16" s="95"/>
      <c r="AS16" s="43"/>
      <c r="AT16" s="100"/>
      <c r="AU16" s="75"/>
      <c r="AV16" s="1"/>
      <c r="AW16" s="38"/>
      <c r="AX16" s="95"/>
      <c r="AY16" s="43"/>
      <c r="AZ16" s="100"/>
      <c r="BA16" s="75"/>
      <c r="BB16" s="1"/>
      <c r="BC16" s="38"/>
      <c r="BD16" s="95"/>
      <c r="BE16" s="43"/>
      <c r="BF16" s="100"/>
      <c r="BG16" s="75"/>
      <c r="BH16" s="54"/>
      <c r="BI16" s="55"/>
      <c r="BJ16" s="104"/>
      <c r="BK16" s="56"/>
      <c r="BL16" s="54"/>
      <c r="BM16" s="55"/>
      <c r="BN16" s="104"/>
      <c r="BO16" s="56"/>
      <c r="BP16" s="54"/>
      <c r="BQ16" s="55"/>
      <c r="BR16" s="104"/>
      <c r="BS16" s="56"/>
      <c r="BT16" s="54"/>
      <c r="BU16" s="55"/>
      <c r="BV16" s="108"/>
      <c r="BW16" s="107"/>
      <c r="BX16" s="54"/>
      <c r="BY16" s="55"/>
      <c r="BZ16" s="104"/>
      <c r="CA16" s="56"/>
      <c r="CB16" s="111"/>
      <c r="CC16" s="113"/>
      <c r="CD16" s="52"/>
      <c r="CE16" s="108"/>
      <c r="CF16" s="110"/>
      <c r="CG16" s="119"/>
    </row>
    <row r="17" spans="1:85" s="8" customFormat="1" ht="15.75" x14ac:dyDescent="0.25">
      <c r="A17" s="1">
        <v>17</v>
      </c>
      <c r="B17" s="59">
        <v>9</v>
      </c>
      <c r="C17" s="66">
        <v>42614</v>
      </c>
      <c r="D17" s="72" t="s">
        <v>9</v>
      </c>
      <c r="E17" s="1"/>
      <c r="F17" s="38"/>
      <c r="G17" s="95"/>
      <c r="H17" s="43"/>
      <c r="I17" s="100"/>
      <c r="J17" s="82"/>
      <c r="K17" s="1"/>
      <c r="L17" s="38"/>
      <c r="M17" s="95"/>
      <c r="N17" s="43"/>
      <c r="O17" s="100"/>
      <c r="P17" s="82"/>
      <c r="Q17" s="1"/>
      <c r="R17" s="38"/>
      <c r="S17" s="95"/>
      <c r="T17" s="43"/>
      <c r="U17" s="100"/>
      <c r="V17" s="75"/>
      <c r="W17" s="1"/>
      <c r="X17" s="38"/>
      <c r="Y17" s="95"/>
      <c r="Z17" s="43"/>
      <c r="AA17" s="100"/>
      <c r="AB17" s="75"/>
      <c r="AC17" s="90"/>
      <c r="AD17" s="117"/>
      <c r="AE17" s="38"/>
      <c r="AF17" s="95"/>
      <c r="AG17" s="43"/>
      <c r="AH17" s="100"/>
      <c r="AI17" s="82"/>
      <c r="AJ17" s="1"/>
      <c r="AK17" s="38"/>
      <c r="AL17" s="95"/>
      <c r="AM17" s="43"/>
      <c r="AN17" s="100"/>
      <c r="AO17" s="75"/>
      <c r="AP17" s="1"/>
      <c r="AQ17" s="38"/>
      <c r="AR17" s="95"/>
      <c r="AS17" s="43"/>
      <c r="AT17" s="100"/>
      <c r="AU17" s="75"/>
      <c r="AV17" s="1"/>
      <c r="AW17" s="38"/>
      <c r="AX17" s="95"/>
      <c r="AY17" s="43"/>
      <c r="AZ17" s="100"/>
      <c r="BA17" s="75"/>
      <c r="BB17" s="1"/>
      <c r="BC17" s="38"/>
      <c r="BD17" s="95"/>
      <c r="BE17" s="43"/>
      <c r="BF17" s="100"/>
      <c r="BG17" s="75"/>
      <c r="BH17" s="54"/>
      <c r="BI17" s="55"/>
      <c r="BJ17" s="104"/>
      <c r="BK17" s="56"/>
      <c r="BL17" s="54"/>
      <c r="BM17" s="55"/>
      <c r="BN17" s="104"/>
      <c r="BO17" s="56"/>
      <c r="BP17" s="54"/>
      <c r="BQ17" s="55"/>
      <c r="BR17" s="104"/>
      <c r="BS17" s="56"/>
      <c r="BT17" s="54"/>
      <c r="BU17" s="55"/>
      <c r="BV17" s="108"/>
      <c r="BW17" s="107"/>
      <c r="BX17" s="54"/>
      <c r="BY17" s="55"/>
      <c r="BZ17" s="104"/>
      <c r="CA17" s="56"/>
      <c r="CB17" s="111"/>
      <c r="CC17" s="113"/>
      <c r="CD17" s="52"/>
      <c r="CE17" s="108"/>
      <c r="CF17" s="110"/>
      <c r="CG17" s="119"/>
    </row>
    <row r="18" spans="1:85" s="7" customFormat="1" ht="15.75" x14ac:dyDescent="0.25">
      <c r="A18" s="1">
        <v>16</v>
      </c>
      <c r="B18" s="59">
        <v>10</v>
      </c>
      <c r="C18" s="66">
        <v>42615</v>
      </c>
      <c r="D18" s="72" t="s">
        <v>10</v>
      </c>
      <c r="E18" s="1"/>
      <c r="F18" s="38"/>
      <c r="G18" s="95"/>
      <c r="H18" s="43"/>
      <c r="I18" s="100"/>
      <c r="J18" s="82"/>
      <c r="K18" s="1"/>
      <c r="L18" s="38"/>
      <c r="M18" s="95"/>
      <c r="N18" s="43"/>
      <c r="O18" s="100"/>
      <c r="P18" s="82"/>
      <c r="Q18" s="1"/>
      <c r="R18" s="38"/>
      <c r="S18" s="95"/>
      <c r="T18" s="43"/>
      <c r="U18" s="100"/>
      <c r="V18" s="75"/>
      <c r="W18" s="1"/>
      <c r="X18" s="38"/>
      <c r="Y18" s="95"/>
      <c r="Z18" s="43"/>
      <c r="AA18" s="100"/>
      <c r="AB18" s="75"/>
      <c r="AC18" s="90"/>
      <c r="AD18" s="117"/>
      <c r="AE18" s="38"/>
      <c r="AF18" s="95"/>
      <c r="AG18" s="43"/>
      <c r="AH18" s="100"/>
      <c r="AI18" s="82"/>
      <c r="AJ18" s="1"/>
      <c r="AK18" s="38"/>
      <c r="AL18" s="95"/>
      <c r="AM18" s="43"/>
      <c r="AN18" s="100"/>
      <c r="AO18" s="75"/>
      <c r="AP18" s="1"/>
      <c r="AQ18" s="38"/>
      <c r="AR18" s="95"/>
      <c r="AS18" s="43"/>
      <c r="AT18" s="100"/>
      <c r="AU18" s="75"/>
      <c r="AV18" s="1"/>
      <c r="AW18" s="38"/>
      <c r="AX18" s="95"/>
      <c r="AY18" s="43"/>
      <c r="AZ18" s="100"/>
      <c r="BA18" s="75"/>
      <c r="BB18" s="1"/>
      <c r="BC18" s="38"/>
      <c r="BD18" s="95"/>
      <c r="BE18" s="43"/>
      <c r="BF18" s="100"/>
      <c r="BG18" s="75"/>
      <c r="BH18" s="54"/>
      <c r="BI18" s="55"/>
      <c r="BJ18" s="104"/>
      <c r="BK18" s="56"/>
      <c r="BL18" s="54"/>
      <c r="BM18" s="55"/>
      <c r="BN18" s="104"/>
      <c r="BO18" s="56"/>
      <c r="BP18" s="54"/>
      <c r="BQ18" s="55"/>
      <c r="BR18" s="104"/>
      <c r="BS18" s="56"/>
      <c r="BT18" s="54"/>
      <c r="BU18" s="55"/>
      <c r="BV18" s="108"/>
      <c r="BW18" s="107"/>
      <c r="BX18" s="54"/>
      <c r="BY18" s="55"/>
      <c r="BZ18" s="104"/>
      <c r="CA18" s="56"/>
      <c r="CB18" s="111"/>
      <c r="CC18" s="113"/>
      <c r="CD18" s="52"/>
      <c r="CE18" s="108"/>
      <c r="CF18" s="110"/>
      <c r="CG18" s="119"/>
    </row>
    <row r="19" spans="1:85" s="7" customFormat="1" ht="15.75" x14ac:dyDescent="0.25">
      <c r="A19" s="61">
        <v>15</v>
      </c>
      <c r="B19" s="60"/>
      <c r="C19" s="66">
        <v>42616</v>
      </c>
      <c r="D19" s="71" t="s">
        <v>11</v>
      </c>
      <c r="E19" s="2"/>
      <c r="F19" s="39"/>
      <c r="G19" s="96"/>
      <c r="H19" s="44"/>
      <c r="I19" s="98"/>
      <c r="J19" s="83"/>
      <c r="K19" s="2"/>
      <c r="L19" s="39"/>
      <c r="M19" s="96"/>
      <c r="N19" s="44"/>
      <c r="O19" s="98"/>
      <c r="P19" s="83"/>
      <c r="Q19" s="2"/>
      <c r="R19" s="39"/>
      <c r="S19" s="96"/>
      <c r="T19" s="44"/>
      <c r="U19" s="98"/>
      <c r="V19" s="74"/>
      <c r="W19" s="2"/>
      <c r="X19" s="39"/>
      <c r="Y19" s="96"/>
      <c r="Z19" s="44"/>
      <c r="AA19" s="98"/>
      <c r="AB19" s="74"/>
      <c r="AC19" s="91"/>
      <c r="AD19" s="118"/>
      <c r="AE19" s="39"/>
      <c r="AF19" s="96"/>
      <c r="AG19" s="44"/>
      <c r="AH19" s="98"/>
      <c r="AI19" s="83"/>
      <c r="AJ19" s="2"/>
      <c r="AK19" s="39"/>
      <c r="AL19" s="96"/>
      <c r="AM19" s="44"/>
      <c r="AN19" s="98"/>
      <c r="AO19" s="74"/>
      <c r="AP19" s="2"/>
      <c r="AQ19" s="39"/>
      <c r="AR19" s="96"/>
      <c r="AS19" s="44"/>
      <c r="AT19" s="98"/>
      <c r="AU19" s="74"/>
      <c r="AV19" s="2"/>
      <c r="AW19" s="39"/>
      <c r="AX19" s="96"/>
      <c r="AY19" s="44"/>
      <c r="AZ19" s="98"/>
      <c r="BA19" s="74"/>
      <c r="BB19" s="2"/>
      <c r="BC19" s="39"/>
      <c r="BD19" s="96"/>
      <c r="BE19" s="44"/>
      <c r="BF19" s="98"/>
      <c r="BG19" s="74"/>
      <c r="BH19" s="54"/>
      <c r="BI19" s="55"/>
      <c r="BJ19" s="104"/>
      <c r="BK19" s="56"/>
      <c r="BL19" s="54"/>
      <c r="BM19" s="55"/>
      <c r="BN19" s="104"/>
      <c r="BO19" s="56"/>
      <c r="BP19" s="54"/>
      <c r="BQ19" s="55"/>
      <c r="BR19" s="104"/>
      <c r="BS19" s="56"/>
      <c r="BT19" s="54"/>
      <c r="BU19" s="55"/>
      <c r="BV19" s="108"/>
      <c r="BW19" s="107"/>
      <c r="BX19" s="54"/>
      <c r="BY19" s="55"/>
      <c r="BZ19" s="104"/>
      <c r="CA19" s="56"/>
      <c r="CB19" s="111"/>
      <c r="CC19" s="113"/>
      <c r="CD19" s="52"/>
      <c r="CE19" s="108"/>
      <c r="CF19" s="110"/>
      <c r="CG19" s="119"/>
    </row>
    <row r="20" spans="1:85" s="8" customFormat="1" ht="15.75" x14ac:dyDescent="0.25">
      <c r="A20" s="61">
        <v>14</v>
      </c>
      <c r="B20" s="63"/>
      <c r="C20" s="66">
        <v>42617</v>
      </c>
      <c r="D20" s="71" t="s">
        <v>5</v>
      </c>
      <c r="E20" s="2"/>
      <c r="F20" s="39"/>
      <c r="G20" s="96"/>
      <c r="H20" s="44"/>
      <c r="I20" s="98"/>
      <c r="J20" s="83"/>
      <c r="K20" s="2"/>
      <c r="L20" s="39"/>
      <c r="M20" s="96"/>
      <c r="N20" s="44"/>
      <c r="O20" s="98"/>
      <c r="P20" s="83"/>
      <c r="Q20" s="2"/>
      <c r="R20" s="39"/>
      <c r="S20" s="96"/>
      <c r="T20" s="44"/>
      <c r="U20" s="98"/>
      <c r="V20" s="74"/>
      <c r="W20" s="2"/>
      <c r="X20" s="39"/>
      <c r="Y20" s="96"/>
      <c r="Z20" s="44"/>
      <c r="AA20" s="98"/>
      <c r="AB20" s="74"/>
      <c r="AC20" s="91"/>
      <c r="AD20" s="118"/>
      <c r="AE20" s="39"/>
      <c r="AF20" s="96"/>
      <c r="AG20" s="44"/>
      <c r="AH20" s="98"/>
      <c r="AI20" s="83"/>
      <c r="AJ20" s="2"/>
      <c r="AK20" s="39"/>
      <c r="AL20" s="96"/>
      <c r="AM20" s="44"/>
      <c r="AN20" s="98"/>
      <c r="AO20" s="74"/>
      <c r="AP20" s="2"/>
      <c r="AQ20" s="39"/>
      <c r="AR20" s="96"/>
      <c r="AS20" s="44"/>
      <c r="AT20" s="98"/>
      <c r="AU20" s="74"/>
      <c r="AV20" s="2"/>
      <c r="AW20" s="39"/>
      <c r="AX20" s="96"/>
      <c r="AY20" s="44"/>
      <c r="AZ20" s="98"/>
      <c r="BA20" s="74"/>
      <c r="BB20" s="2"/>
      <c r="BC20" s="39"/>
      <c r="BD20" s="96"/>
      <c r="BE20" s="44"/>
      <c r="BF20" s="98"/>
      <c r="BG20" s="74"/>
      <c r="BH20" s="54"/>
      <c r="BI20" s="55"/>
      <c r="BJ20" s="104"/>
      <c r="BK20" s="56"/>
      <c r="BL20" s="54"/>
      <c r="BM20" s="55"/>
      <c r="BN20" s="104"/>
      <c r="BO20" s="56"/>
      <c r="BP20" s="54"/>
      <c r="BQ20" s="55"/>
      <c r="BR20" s="104"/>
      <c r="BS20" s="56"/>
      <c r="BT20" s="54"/>
      <c r="BU20" s="55"/>
      <c r="BV20" s="108"/>
      <c r="BW20" s="107"/>
      <c r="BX20" s="54"/>
      <c r="BY20" s="55"/>
      <c r="BZ20" s="104"/>
      <c r="CA20" s="56"/>
      <c r="CB20" s="111"/>
      <c r="CC20" s="113"/>
      <c r="CD20" s="52"/>
      <c r="CE20" s="108"/>
      <c r="CF20" s="110"/>
      <c r="CG20" s="119"/>
    </row>
    <row r="21" spans="1:85" s="8" customFormat="1" ht="15.75" x14ac:dyDescent="0.25">
      <c r="A21" s="1">
        <v>13</v>
      </c>
      <c r="B21" s="59">
        <v>11</v>
      </c>
      <c r="C21" s="66">
        <v>42618</v>
      </c>
      <c r="D21" s="72" t="s">
        <v>6</v>
      </c>
      <c r="E21" s="1"/>
      <c r="F21" s="38"/>
      <c r="G21" s="95"/>
      <c r="H21" s="43"/>
      <c r="I21" s="100"/>
      <c r="J21" s="82"/>
      <c r="K21" s="1"/>
      <c r="L21" s="38"/>
      <c r="M21" s="95"/>
      <c r="N21" s="43"/>
      <c r="O21" s="100"/>
      <c r="P21" s="82"/>
      <c r="Q21" s="1"/>
      <c r="R21" s="38"/>
      <c r="S21" s="95"/>
      <c r="T21" s="43"/>
      <c r="U21" s="100"/>
      <c r="V21" s="75"/>
      <c r="W21" s="1"/>
      <c r="X21" s="38"/>
      <c r="Y21" s="95"/>
      <c r="Z21" s="43"/>
      <c r="AA21" s="100"/>
      <c r="AB21" s="75"/>
      <c r="AC21" s="90"/>
      <c r="AD21" s="117"/>
      <c r="AE21" s="38"/>
      <c r="AF21" s="95"/>
      <c r="AG21" s="43"/>
      <c r="AH21" s="100"/>
      <c r="AI21" s="82"/>
      <c r="AJ21" s="1"/>
      <c r="AK21" s="38"/>
      <c r="AL21" s="95"/>
      <c r="AM21" s="43"/>
      <c r="AN21" s="100"/>
      <c r="AO21" s="75"/>
      <c r="AP21" s="1"/>
      <c r="AQ21" s="38"/>
      <c r="AR21" s="95"/>
      <c r="AS21" s="43"/>
      <c r="AT21" s="100"/>
      <c r="AU21" s="75"/>
      <c r="AV21" s="1"/>
      <c r="AW21" s="38"/>
      <c r="AX21" s="95"/>
      <c r="AY21" s="43"/>
      <c r="AZ21" s="100"/>
      <c r="BA21" s="75"/>
      <c r="BB21" s="1"/>
      <c r="BC21" s="38"/>
      <c r="BD21" s="95"/>
      <c r="BE21" s="43"/>
      <c r="BF21" s="100"/>
      <c r="BG21" s="75"/>
      <c r="BH21" s="54"/>
      <c r="BI21" s="55"/>
      <c r="BJ21" s="104"/>
      <c r="BK21" s="56"/>
      <c r="BL21" s="54"/>
      <c r="BM21" s="55"/>
      <c r="BN21" s="104"/>
      <c r="BO21" s="56"/>
      <c r="BP21" s="54"/>
      <c r="BQ21" s="55"/>
      <c r="BR21" s="104"/>
      <c r="BS21" s="56"/>
      <c r="BT21" s="54"/>
      <c r="BU21" s="55"/>
      <c r="BV21" s="108"/>
      <c r="BW21" s="107"/>
      <c r="BX21" s="54"/>
      <c r="BY21" s="55"/>
      <c r="BZ21" s="104"/>
      <c r="CA21" s="56"/>
      <c r="CB21" s="111"/>
      <c r="CC21" s="113"/>
      <c r="CD21" s="52"/>
      <c r="CE21" s="108"/>
      <c r="CF21" s="110"/>
      <c r="CG21" s="119"/>
    </row>
    <row r="22" spans="1:85" s="8" customFormat="1" ht="15.75" x14ac:dyDescent="0.25">
      <c r="A22" s="1">
        <v>12</v>
      </c>
      <c r="B22" s="59">
        <v>12</v>
      </c>
      <c r="C22" s="66">
        <v>42619</v>
      </c>
      <c r="D22" s="72" t="s">
        <v>7</v>
      </c>
      <c r="E22" s="1"/>
      <c r="F22" s="38"/>
      <c r="G22" s="95"/>
      <c r="H22" s="43"/>
      <c r="I22" s="100"/>
      <c r="J22" s="82"/>
      <c r="K22" s="1"/>
      <c r="L22" s="38"/>
      <c r="M22" s="95"/>
      <c r="N22" s="43"/>
      <c r="O22" s="100"/>
      <c r="P22" s="82"/>
      <c r="Q22" s="1"/>
      <c r="R22" s="38"/>
      <c r="S22" s="95"/>
      <c r="T22" s="43"/>
      <c r="U22" s="100"/>
      <c r="V22" s="75"/>
      <c r="W22" s="1"/>
      <c r="X22" s="38"/>
      <c r="Y22" s="95"/>
      <c r="Z22" s="43"/>
      <c r="AA22" s="100"/>
      <c r="AB22" s="75"/>
      <c r="AC22" s="90"/>
      <c r="AD22" s="117"/>
      <c r="AE22" s="38"/>
      <c r="AF22" s="95"/>
      <c r="AG22" s="43"/>
      <c r="AH22" s="100"/>
      <c r="AI22" s="82"/>
      <c r="AJ22" s="1"/>
      <c r="AK22" s="38"/>
      <c r="AL22" s="95"/>
      <c r="AM22" s="43"/>
      <c r="AN22" s="100"/>
      <c r="AO22" s="75"/>
      <c r="AP22" s="1"/>
      <c r="AQ22" s="38"/>
      <c r="AR22" s="95"/>
      <c r="AS22" s="43"/>
      <c r="AT22" s="100"/>
      <c r="AU22" s="75"/>
      <c r="AV22" s="1"/>
      <c r="AW22" s="38"/>
      <c r="AX22" s="95"/>
      <c r="AY22" s="43"/>
      <c r="AZ22" s="100"/>
      <c r="BA22" s="75"/>
      <c r="BB22" s="1"/>
      <c r="BC22" s="38"/>
      <c r="BD22" s="95"/>
      <c r="BE22" s="43"/>
      <c r="BF22" s="100"/>
      <c r="BG22" s="75"/>
      <c r="BH22" s="54"/>
      <c r="BI22" s="55"/>
      <c r="BJ22" s="104"/>
      <c r="BK22" s="56"/>
      <c r="BL22" s="54"/>
      <c r="BM22" s="55"/>
      <c r="BN22" s="104"/>
      <c r="BO22" s="56"/>
      <c r="BP22" s="54"/>
      <c r="BQ22" s="55"/>
      <c r="BR22" s="104"/>
      <c r="BS22" s="56"/>
      <c r="BT22" s="54"/>
      <c r="BU22" s="55"/>
      <c r="BV22" s="108"/>
      <c r="BW22" s="107"/>
      <c r="BX22" s="54"/>
      <c r="BY22" s="55"/>
      <c r="BZ22" s="104"/>
      <c r="CA22" s="56"/>
      <c r="CB22" s="111"/>
      <c r="CC22" s="113"/>
      <c r="CD22" s="52"/>
      <c r="CE22" s="108"/>
      <c r="CF22" s="110"/>
      <c r="CG22" s="119"/>
    </row>
    <row r="23" spans="1:85" s="8" customFormat="1" ht="15.75" x14ac:dyDescent="0.25">
      <c r="A23" s="1">
        <v>11</v>
      </c>
      <c r="B23" s="59">
        <v>13</v>
      </c>
      <c r="C23" s="66">
        <v>42620</v>
      </c>
      <c r="D23" s="72" t="s">
        <v>8</v>
      </c>
      <c r="E23" s="1"/>
      <c r="F23" s="38"/>
      <c r="G23" s="95"/>
      <c r="H23" s="43"/>
      <c r="I23" s="100"/>
      <c r="J23" s="82"/>
      <c r="K23" s="1"/>
      <c r="L23" s="38"/>
      <c r="M23" s="95"/>
      <c r="N23" s="43"/>
      <c r="O23" s="100"/>
      <c r="P23" s="82"/>
      <c r="Q23" s="1"/>
      <c r="R23" s="38"/>
      <c r="S23" s="95"/>
      <c r="T23" s="43"/>
      <c r="U23" s="100"/>
      <c r="V23" s="75"/>
      <c r="W23" s="1"/>
      <c r="X23" s="38"/>
      <c r="Y23" s="95"/>
      <c r="Z23" s="43"/>
      <c r="AA23" s="100"/>
      <c r="AB23" s="75"/>
      <c r="AC23" s="90"/>
      <c r="AD23" s="117"/>
      <c r="AE23" s="38"/>
      <c r="AF23" s="95"/>
      <c r="AG23" s="43"/>
      <c r="AH23" s="100"/>
      <c r="AI23" s="82"/>
      <c r="AJ23" s="1"/>
      <c r="AK23" s="38"/>
      <c r="AL23" s="95"/>
      <c r="AM23" s="43"/>
      <c r="AN23" s="100"/>
      <c r="AO23" s="75"/>
      <c r="AP23" s="1"/>
      <c r="AQ23" s="38"/>
      <c r="AR23" s="95"/>
      <c r="AS23" s="43"/>
      <c r="AT23" s="100"/>
      <c r="AU23" s="75"/>
      <c r="AV23" s="1"/>
      <c r="AW23" s="38"/>
      <c r="AX23" s="95"/>
      <c r="AY23" s="43"/>
      <c r="AZ23" s="100"/>
      <c r="BA23" s="75"/>
      <c r="BB23" s="1"/>
      <c r="BC23" s="38"/>
      <c r="BD23" s="95"/>
      <c r="BE23" s="43"/>
      <c r="BF23" s="100"/>
      <c r="BG23" s="75"/>
      <c r="BH23" s="54"/>
      <c r="BI23" s="55"/>
      <c r="BJ23" s="104"/>
      <c r="BK23" s="56"/>
      <c r="BL23" s="54"/>
      <c r="BM23" s="55"/>
      <c r="BN23" s="104"/>
      <c r="BO23" s="56"/>
      <c r="BP23" s="54"/>
      <c r="BQ23" s="55"/>
      <c r="BR23" s="104"/>
      <c r="BS23" s="56"/>
      <c r="BT23" s="54"/>
      <c r="BU23" s="55"/>
      <c r="BV23" s="108"/>
      <c r="BW23" s="107"/>
      <c r="BX23" s="54"/>
      <c r="BY23" s="55"/>
      <c r="BZ23" s="104"/>
      <c r="CA23" s="56"/>
      <c r="CB23" s="111"/>
      <c r="CC23" s="113"/>
      <c r="CD23" s="52"/>
      <c r="CE23" s="108"/>
      <c r="CF23" s="110"/>
      <c r="CG23" s="119"/>
    </row>
    <row r="24" spans="1:85" s="9" customFormat="1" ht="15.75" x14ac:dyDescent="0.25">
      <c r="A24" s="1">
        <v>10</v>
      </c>
      <c r="B24" s="59">
        <v>14</v>
      </c>
      <c r="C24" s="66">
        <v>42621</v>
      </c>
      <c r="D24" s="72" t="s">
        <v>9</v>
      </c>
      <c r="E24" s="1"/>
      <c r="F24" s="38"/>
      <c r="G24" s="95"/>
      <c r="H24" s="43"/>
      <c r="I24" s="100"/>
      <c r="J24" s="82"/>
      <c r="K24" s="1"/>
      <c r="L24" s="38"/>
      <c r="M24" s="95"/>
      <c r="N24" s="43"/>
      <c r="O24" s="100"/>
      <c r="P24" s="82"/>
      <c r="Q24" s="1"/>
      <c r="R24" s="38"/>
      <c r="S24" s="95"/>
      <c r="T24" s="43"/>
      <c r="U24" s="100"/>
      <c r="V24" s="75"/>
      <c r="W24" s="1"/>
      <c r="X24" s="38"/>
      <c r="Y24" s="95"/>
      <c r="Z24" s="43"/>
      <c r="AA24" s="100"/>
      <c r="AB24" s="75"/>
      <c r="AC24" s="90"/>
      <c r="AD24" s="117"/>
      <c r="AE24" s="38"/>
      <c r="AF24" s="95"/>
      <c r="AG24" s="43"/>
      <c r="AH24" s="100"/>
      <c r="AI24" s="82"/>
      <c r="AJ24" s="1"/>
      <c r="AK24" s="38"/>
      <c r="AL24" s="95"/>
      <c r="AM24" s="43"/>
      <c r="AN24" s="100"/>
      <c r="AO24" s="75"/>
      <c r="AP24" s="1"/>
      <c r="AQ24" s="38"/>
      <c r="AR24" s="95"/>
      <c r="AS24" s="43"/>
      <c r="AT24" s="100"/>
      <c r="AU24" s="75"/>
      <c r="AV24" s="1"/>
      <c r="AW24" s="38"/>
      <c r="AX24" s="95"/>
      <c r="AY24" s="43"/>
      <c r="AZ24" s="100"/>
      <c r="BA24" s="75"/>
      <c r="BB24" s="1"/>
      <c r="BC24" s="38"/>
      <c r="BD24" s="95"/>
      <c r="BE24" s="43"/>
      <c r="BF24" s="100"/>
      <c r="BG24" s="75"/>
      <c r="BH24" s="54"/>
      <c r="BI24" s="55"/>
      <c r="BJ24" s="104"/>
      <c r="BK24" s="56"/>
      <c r="BL24" s="54"/>
      <c r="BM24" s="55"/>
      <c r="BN24" s="104"/>
      <c r="BO24" s="56"/>
      <c r="BP24" s="54"/>
      <c r="BQ24" s="55"/>
      <c r="BR24" s="104"/>
      <c r="BS24" s="56"/>
      <c r="BT24" s="54"/>
      <c r="BU24" s="55"/>
      <c r="BV24" s="108"/>
      <c r="BW24" s="107"/>
      <c r="BX24" s="54"/>
      <c r="BY24" s="55"/>
      <c r="BZ24" s="104"/>
      <c r="CA24" s="56"/>
      <c r="CB24" s="111"/>
      <c r="CC24" s="113"/>
      <c r="CD24" s="52"/>
      <c r="CE24" s="108"/>
      <c r="CF24" s="110"/>
      <c r="CG24" s="119"/>
    </row>
    <row r="25" spans="1:85" s="7" customFormat="1" ht="15.75" x14ac:dyDescent="0.25">
      <c r="A25" s="1">
        <v>9</v>
      </c>
      <c r="B25" s="59">
        <v>15</v>
      </c>
      <c r="C25" s="66">
        <v>42622</v>
      </c>
      <c r="D25" s="72" t="s">
        <v>10</v>
      </c>
      <c r="E25" s="1"/>
      <c r="F25" s="38"/>
      <c r="G25" s="95"/>
      <c r="H25" s="43"/>
      <c r="I25" s="100"/>
      <c r="J25" s="82"/>
      <c r="K25" s="1"/>
      <c r="L25" s="38"/>
      <c r="M25" s="95"/>
      <c r="N25" s="43"/>
      <c r="O25" s="100"/>
      <c r="P25" s="82"/>
      <c r="Q25" s="1"/>
      <c r="R25" s="38"/>
      <c r="S25" s="95"/>
      <c r="T25" s="43"/>
      <c r="U25" s="100"/>
      <c r="V25" s="75"/>
      <c r="W25" s="1"/>
      <c r="X25" s="38"/>
      <c r="Y25" s="95"/>
      <c r="Z25" s="43"/>
      <c r="AA25" s="100"/>
      <c r="AB25" s="75"/>
      <c r="AC25" s="90"/>
      <c r="AD25" s="117"/>
      <c r="AE25" s="38"/>
      <c r="AF25" s="95"/>
      <c r="AG25" s="43"/>
      <c r="AH25" s="100"/>
      <c r="AI25" s="82"/>
      <c r="AJ25" s="1"/>
      <c r="AK25" s="38"/>
      <c r="AL25" s="95"/>
      <c r="AM25" s="43"/>
      <c r="AN25" s="100"/>
      <c r="AO25" s="75"/>
      <c r="AP25" s="1"/>
      <c r="AQ25" s="38"/>
      <c r="AR25" s="95"/>
      <c r="AS25" s="43"/>
      <c r="AT25" s="100"/>
      <c r="AU25" s="75"/>
      <c r="AV25" s="1"/>
      <c r="AW25" s="38"/>
      <c r="AX25" s="95"/>
      <c r="AY25" s="43"/>
      <c r="AZ25" s="100"/>
      <c r="BA25" s="75"/>
      <c r="BB25" s="1"/>
      <c r="BC25" s="38"/>
      <c r="BD25" s="95"/>
      <c r="BE25" s="43"/>
      <c r="BF25" s="100"/>
      <c r="BG25" s="75"/>
      <c r="BH25" s="54"/>
      <c r="BI25" s="55"/>
      <c r="BJ25" s="104"/>
      <c r="BK25" s="56"/>
      <c r="BL25" s="54"/>
      <c r="BM25" s="55"/>
      <c r="BN25" s="104"/>
      <c r="BO25" s="56"/>
      <c r="BP25" s="54"/>
      <c r="BQ25" s="55"/>
      <c r="BR25" s="104"/>
      <c r="BS25" s="56"/>
      <c r="BT25" s="54"/>
      <c r="BU25" s="55"/>
      <c r="BV25" s="108"/>
      <c r="BW25" s="107"/>
      <c r="BX25" s="54"/>
      <c r="BY25" s="55"/>
      <c r="BZ25" s="104"/>
      <c r="CA25" s="56"/>
      <c r="CB25" s="111"/>
      <c r="CC25" s="113"/>
      <c r="CD25" s="52"/>
      <c r="CE25" s="108"/>
      <c r="CF25" s="110"/>
      <c r="CG25" s="119"/>
    </row>
    <row r="26" spans="1:85" s="7" customFormat="1" ht="15.75" x14ac:dyDescent="0.25">
      <c r="A26" s="61">
        <v>8</v>
      </c>
      <c r="B26" s="60"/>
      <c r="C26" s="66">
        <v>42623</v>
      </c>
      <c r="D26" s="71" t="s">
        <v>11</v>
      </c>
      <c r="E26" s="2"/>
      <c r="F26" s="39"/>
      <c r="G26" s="96"/>
      <c r="H26" s="44"/>
      <c r="I26" s="98"/>
      <c r="J26" s="83"/>
      <c r="K26" s="2"/>
      <c r="L26" s="39"/>
      <c r="M26" s="96"/>
      <c r="N26" s="44"/>
      <c r="O26" s="98"/>
      <c r="P26" s="83"/>
      <c r="Q26" s="2"/>
      <c r="R26" s="39"/>
      <c r="S26" s="96"/>
      <c r="T26" s="44"/>
      <c r="U26" s="98"/>
      <c r="V26" s="74"/>
      <c r="W26" s="2"/>
      <c r="X26" s="39"/>
      <c r="Y26" s="96"/>
      <c r="Z26" s="44"/>
      <c r="AA26" s="98"/>
      <c r="AB26" s="74"/>
      <c r="AC26" s="91"/>
      <c r="AD26" s="118"/>
      <c r="AE26" s="39"/>
      <c r="AF26" s="96"/>
      <c r="AG26" s="44"/>
      <c r="AH26" s="98"/>
      <c r="AI26" s="83"/>
      <c r="AJ26" s="2"/>
      <c r="AK26" s="39"/>
      <c r="AL26" s="96"/>
      <c r="AM26" s="44"/>
      <c r="AN26" s="98"/>
      <c r="AO26" s="74"/>
      <c r="AP26" s="2"/>
      <c r="AQ26" s="39"/>
      <c r="AR26" s="96"/>
      <c r="AS26" s="44"/>
      <c r="AT26" s="98"/>
      <c r="AU26" s="74"/>
      <c r="AV26" s="2"/>
      <c r="AW26" s="39"/>
      <c r="AX26" s="96"/>
      <c r="AY26" s="44"/>
      <c r="AZ26" s="98"/>
      <c r="BA26" s="74"/>
      <c r="BB26" s="2"/>
      <c r="BC26" s="39"/>
      <c r="BD26" s="96"/>
      <c r="BE26" s="44"/>
      <c r="BF26" s="98"/>
      <c r="BG26" s="74"/>
      <c r="BH26" s="54"/>
      <c r="BI26" s="55"/>
      <c r="BJ26" s="104"/>
      <c r="BK26" s="56"/>
      <c r="BL26" s="54"/>
      <c r="BM26" s="55"/>
      <c r="BN26" s="104"/>
      <c r="BO26" s="56"/>
      <c r="BP26" s="54"/>
      <c r="BQ26" s="55"/>
      <c r="BR26" s="104"/>
      <c r="BS26" s="56"/>
      <c r="BT26" s="54"/>
      <c r="BU26" s="55"/>
      <c r="BV26" s="108"/>
      <c r="BW26" s="107"/>
      <c r="BX26" s="54"/>
      <c r="BY26" s="55"/>
      <c r="BZ26" s="104"/>
      <c r="CA26" s="56"/>
      <c r="CB26" s="111"/>
      <c r="CC26" s="113"/>
      <c r="CD26" s="52"/>
      <c r="CE26" s="108"/>
      <c r="CF26" s="110"/>
      <c r="CG26" s="119"/>
    </row>
    <row r="27" spans="1:85" s="8" customFormat="1" ht="15.75" x14ac:dyDescent="0.25">
      <c r="A27" s="61">
        <v>7</v>
      </c>
      <c r="B27" s="63"/>
      <c r="C27" s="66">
        <v>42624</v>
      </c>
      <c r="D27" s="71" t="s">
        <v>5</v>
      </c>
      <c r="E27" s="2"/>
      <c r="F27" s="39"/>
      <c r="G27" s="96"/>
      <c r="H27" s="44"/>
      <c r="I27" s="98"/>
      <c r="J27" s="83"/>
      <c r="K27" s="2"/>
      <c r="L27" s="39"/>
      <c r="M27" s="96"/>
      <c r="N27" s="44"/>
      <c r="O27" s="98"/>
      <c r="P27" s="83"/>
      <c r="Q27" s="2"/>
      <c r="R27" s="39"/>
      <c r="S27" s="96"/>
      <c r="T27" s="44"/>
      <c r="U27" s="98"/>
      <c r="V27" s="74"/>
      <c r="W27" s="2"/>
      <c r="X27" s="39"/>
      <c r="Y27" s="96"/>
      <c r="Z27" s="44"/>
      <c r="AA27" s="98"/>
      <c r="AB27" s="74"/>
      <c r="AC27" s="91"/>
      <c r="AD27" s="118"/>
      <c r="AE27" s="39"/>
      <c r="AF27" s="96"/>
      <c r="AG27" s="44"/>
      <c r="AH27" s="98"/>
      <c r="AI27" s="83"/>
      <c r="AJ27" s="2"/>
      <c r="AK27" s="39"/>
      <c r="AL27" s="96"/>
      <c r="AM27" s="44"/>
      <c r="AN27" s="98"/>
      <c r="AO27" s="74"/>
      <c r="AP27" s="2"/>
      <c r="AQ27" s="39"/>
      <c r="AR27" s="96"/>
      <c r="AS27" s="44"/>
      <c r="AT27" s="98"/>
      <c r="AU27" s="74"/>
      <c r="AV27" s="2"/>
      <c r="AW27" s="39"/>
      <c r="AX27" s="96"/>
      <c r="AY27" s="44"/>
      <c r="AZ27" s="98"/>
      <c r="BA27" s="74"/>
      <c r="BB27" s="2"/>
      <c r="BC27" s="39"/>
      <c r="BD27" s="96"/>
      <c r="BE27" s="44"/>
      <c r="BF27" s="98"/>
      <c r="BG27" s="74"/>
      <c r="BH27" s="54"/>
      <c r="BI27" s="55"/>
      <c r="BJ27" s="104"/>
      <c r="BK27" s="56"/>
      <c r="BL27" s="54"/>
      <c r="BM27" s="55"/>
      <c r="BN27" s="104"/>
      <c r="BO27" s="56"/>
      <c r="BP27" s="54"/>
      <c r="BQ27" s="55"/>
      <c r="BR27" s="104"/>
      <c r="BS27" s="56"/>
      <c r="BT27" s="54"/>
      <c r="BU27" s="55"/>
      <c r="BV27" s="108"/>
      <c r="BW27" s="107"/>
      <c r="BX27" s="54"/>
      <c r="BY27" s="55"/>
      <c r="BZ27" s="104"/>
      <c r="CA27" s="56"/>
      <c r="CB27" s="111"/>
      <c r="CC27" s="113"/>
      <c r="CD27" s="52"/>
      <c r="CE27" s="108"/>
      <c r="CF27" s="110"/>
      <c r="CG27" s="119"/>
    </row>
    <row r="28" spans="1:85" s="8" customFormat="1" ht="15.75" x14ac:dyDescent="0.25">
      <c r="A28" s="67">
        <v>6</v>
      </c>
      <c r="B28" s="65">
        <v>16</v>
      </c>
      <c r="C28" s="66">
        <v>42625</v>
      </c>
      <c r="D28" s="72" t="s">
        <v>6</v>
      </c>
      <c r="E28" s="1"/>
      <c r="F28" s="38"/>
      <c r="G28" s="95"/>
      <c r="H28" s="43"/>
      <c r="I28" s="100"/>
      <c r="J28" s="82"/>
      <c r="K28" s="1"/>
      <c r="L28" s="38"/>
      <c r="M28" s="95"/>
      <c r="N28" s="43"/>
      <c r="O28" s="100"/>
      <c r="P28" s="82"/>
      <c r="Q28" s="1"/>
      <c r="R28" s="38"/>
      <c r="S28" s="95"/>
      <c r="T28" s="43"/>
      <c r="U28" s="100"/>
      <c r="V28" s="75"/>
      <c r="W28" s="1"/>
      <c r="X28" s="38"/>
      <c r="Y28" s="95"/>
      <c r="Z28" s="43"/>
      <c r="AA28" s="100"/>
      <c r="AB28" s="75"/>
      <c r="AC28" s="90"/>
      <c r="AD28" s="117"/>
      <c r="AE28" s="38"/>
      <c r="AF28" s="95"/>
      <c r="AG28" s="43"/>
      <c r="AH28" s="100"/>
      <c r="AI28" s="82"/>
      <c r="AJ28" s="1"/>
      <c r="AK28" s="38"/>
      <c r="AL28" s="95"/>
      <c r="AM28" s="43"/>
      <c r="AN28" s="100"/>
      <c r="AO28" s="75"/>
      <c r="AP28" s="1"/>
      <c r="AQ28" s="38"/>
      <c r="AR28" s="95"/>
      <c r="AS28" s="43"/>
      <c r="AT28" s="100"/>
      <c r="AU28" s="75"/>
      <c r="AV28" s="1"/>
      <c r="AW28" s="38"/>
      <c r="AX28" s="95"/>
      <c r="AY28" s="43"/>
      <c r="AZ28" s="100"/>
      <c r="BA28" s="75"/>
      <c r="BB28" s="1"/>
      <c r="BC28" s="38"/>
      <c r="BD28" s="95"/>
      <c r="BE28" s="43"/>
      <c r="BF28" s="100"/>
      <c r="BG28" s="75"/>
      <c r="BH28" s="54"/>
      <c r="BI28" s="55"/>
      <c r="BJ28" s="104"/>
      <c r="BK28" s="56"/>
      <c r="BL28" s="54"/>
      <c r="BM28" s="55"/>
      <c r="BN28" s="104"/>
      <c r="BO28" s="56"/>
      <c r="BP28" s="54"/>
      <c r="BQ28" s="55"/>
      <c r="BR28" s="104"/>
      <c r="BS28" s="56"/>
      <c r="BT28" s="54"/>
      <c r="BU28" s="55"/>
      <c r="BV28" s="108"/>
      <c r="BW28" s="107"/>
      <c r="BX28" s="54"/>
      <c r="BY28" s="55"/>
      <c r="BZ28" s="104"/>
      <c r="CA28" s="56"/>
      <c r="CB28" s="111"/>
      <c r="CC28" s="113"/>
      <c r="CD28" s="52"/>
      <c r="CE28" s="108"/>
      <c r="CF28" s="110"/>
      <c r="CG28" s="119"/>
    </row>
    <row r="29" spans="1:85" s="8" customFormat="1" ht="15.75" x14ac:dyDescent="0.25">
      <c r="A29" s="1">
        <v>5</v>
      </c>
      <c r="B29" s="59">
        <v>17</v>
      </c>
      <c r="C29" s="66">
        <v>42626</v>
      </c>
      <c r="D29" s="72" t="s">
        <v>7</v>
      </c>
      <c r="E29" s="1"/>
      <c r="F29" s="38"/>
      <c r="G29" s="95"/>
      <c r="H29" s="43"/>
      <c r="I29" s="100"/>
      <c r="J29" s="82"/>
      <c r="K29" s="1"/>
      <c r="L29" s="38"/>
      <c r="M29" s="95"/>
      <c r="N29" s="43"/>
      <c r="O29" s="100"/>
      <c r="P29" s="82"/>
      <c r="Q29" s="1"/>
      <c r="R29" s="38"/>
      <c r="S29" s="95"/>
      <c r="T29" s="43"/>
      <c r="U29" s="100"/>
      <c r="V29" s="75"/>
      <c r="W29" s="1"/>
      <c r="X29" s="38"/>
      <c r="Y29" s="95"/>
      <c r="Z29" s="43"/>
      <c r="AA29" s="100"/>
      <c r="AB29" s="75"/>
      <c r="AC29" s="90"/>
      <c r="AD29" s="117"/>
      <c r="AE29" s="38"/>
      <c r="AF29" s="95"/>
      <c r="AG29" s="43"/>
      <c r="AH29" s="100"/>
      <c r="AI29" s="82"/>
      <c r="AJ29" s="1"/>
      <c r="AK29" s="38"/>
      <c r="AL29" s="95"/>
      <c r="AM29" s="43"/>
      <c r="AN29" s="100"/>
      <c r="AO29" s="75"/>
      <c r="AP29" s="1"/>
      <c r="AQ29" s="38"/>
      <c r="AR29" s="95"/>
      <c r="AS29" s="43"/>
      <c r="AT29" s="100"/>
      <c r="AU29" s="75"/>
      <c r="AV29" s="1"/>
      <c r="AW29" s="38"/>
      <c r="AX29" s="95"/>
      <c r="AY29" s="43"/>
      <c r="AZ29" s="100"/>
      <c r="BA29" s="75"/>
      <c r="BB29" s="1"/>
      <c r="BC29" s="38"/>
      <c r="BD29" s="95"/>
      <c r="BE29" s="43"/>
      <c r="BF29" s="100"/>
      <c r="BG29" s="75"/>
      <c r="BH29" s="54"/>
      <c r="BI29" s="55"/>
      <c r="BJ29" s="104"/>
      <c r="BK29" s="56"/>
      <c r="BL29" s="54"/>
      <c r="BM29" s="55"/>
      <c r="BN29" s="104"/>
      <c r="BO29" s="56"/>
      <c r="BP29" s="54"/>
      <c r="BQ29" s="55"/>
      <c r="BR29" s="104"/>
      <c r="BS29" s="56"/>
      <c r="BT29" s="54"/>
      <c r="BU29" s="55"/>
      <c r="BV29" s="108"/>
      <c r="BW29" s="107"/>
      <c r="BX29" s="54"/>
      <c r="BY29" s="55"/>
      <c r="BZ29" s="104"/>
      <c r="CA29" s="56"/>
      <c r="CB29" s="111"/>
      <c r="CC29" s="113"/>
      <c r="CD29" s="52"/>
      <c r="CE29" s="108"/>
      <c r="CF29" s="110"/>
      <c r="CG29" s="119"/>
    </row>
    <row r="30" spans="1:85" s="8" customFormat="1" ht="15.75" x14ac:dyDescent="0.25">
      <c r="A30" s="1">
        <v>4</v>
      </c>
      <c r="B30" s="59">
        <v>18</v>
      </c>
      <c r="C30" s="66">
        <v>42627</v>
      </c>
      <c r="D30" s="72" t="s">
        <v>8</v>
      </c>
      <c r="E30" s="1"/>
      <c r="F30" s="38"/>
      <c r="G30" s="95"/>
      <c r="H30" s="43"/>
      <c r="I30" s="100"/>
      <c r="J30" s="82"/>
      <c r="K30" s="1"/>
      <c r="L30" s="38"/>
      <c r="M30" s="95"/>
      <c r="N30" s="43"/>
      <c r="O30" s="100"/>
      <c r="P30" s="82"/>
      <c r="Q30" s="1"/>
      <c r="R30" s="38"/>
      <c r="S30" s="95"/>
      <c r="T30" s="43"/>
      <c r="U30" s="100"/>
      <c r="V30" s="75"/>
      <c r="W30" s="1"/>
      <c r="X30" s="38"/>
      <c r="Y30" s="95"/>
      <c r="Z30" s="43"/>
      <c r="AA30" s="100"/>
      <c r="AB30" s="75"/>
      <c r="AC30" s="90"/>
      <c r="AD30" s="117"/>
      <c r="AE30" s="38"/>
      <c r="AF30" s="95"/>
      <c r="AG30" s="43"/>
      <c r="AH30" s="100"/>
      <c r="AI30" s="82"/>
      <c r="AJ30" s="1"/>
      <c r="AK30" s="38"/>
      <c r="AL30" s="95"/>
      <c r="AM30" s="43"/>
      <c r="AN30" s="100"/>
      <c r="AO30" s="75"/>
      <c r="AP30" s="1"/>
      <c r="AQ30" s="38"/>
      <c r="AR30" s="95"/>
      <c r="AS30" s="43"/>
      <c r="AT30" s="100"/>
      <c r="AU30" s="75"/>
      <c r="AV30" s="1"/>
      <c r="AW30" s="38"/>
      <c r="AX30" s="95"/>
      <c r="AY30" s="43"/>
      <c r="AZ30" s="100"/>
      <c r="BA30" s="75"/>
      <c r="BB30" s="1"/>
      <c r="BC30" s="38"/>
      <c r="BD30" s="95"/>
      <c r="BE30" s="43"/>
      <c r="BF30" s="100"/>
      <c r="BG30" s="75"/>
      <c r="BH30" s="54"/>
      <c r="BI30" s="55"/>
      <c r="BJ30" s="104"/>
      <c r="BK30" s="56"/>
      <c r="BL30" s="54"/>
      <c r="BM30" s="55"/>
      <c r="BN30" s="104"/>
      <c r="BO30" s="56"/>
      <c r="BP30" s="54"/>
      <c r="BQ30" s="55"/>
      <c r="BR30" s="104"/>
      <c r="BS30" s="56"/>
      <c r="BT30" s="54"/>
      <c r="BU30" s="55"/>
      <c r="BV30" s="108"/>
      <c r="BW30" s="107"/>
      <c r="BX30" s="54"/>
      <c r="BY30" s="55"/>
      <c r="BZ30" s="104"/>
      <c r="CA30" s="56"/>
      <c r="CB30" s="111"/>
      <c r="CC30" s="113"/>
      <c r="CD30" s="52"/>
      <c r="CE30" s="108"/>
      <c r="CF30" s="110"/>
      <c r="CG30" s="119"/>
    </row>
    <row r="31" spans="1:85" s="9" customFormat="1" ht="15.75" x14ac:dyDescent="0.25">
      <c r="A31" s="1">
        <v>3</v>
      </c>
      <c r="B31" s="59">
        <v>19</v>
      </c>
      <c r="C31" s="66">
        <v>42628</v>
      </c>
      <c r="D31" s="72" t="s">
        <v>9</v>
      </c>
      <c r="E31" s="1"/>
      <c r="F31" s="38"/>
      <c r="G31" s="95"/>
      <c r="H31" s="43"/>
      <c r="I31" s="100"/>
      <c r="J31" s="82"/>
      <c r="K31" s="1"/>
      <c r="L31" s="38"/>
      <c r="M31" s="95"/>
      <c r="N31" s="43"/>
      <c r="O31" s="100"/>
      <c r="P31" s="82"/>
      <c r="Q31" s="1"/>
      <c r="R31" s="38"/>
      <c r="S31" s="95"/>
      <c r="T31" s="43"/>
      <c r="U31" s="100"/>
      <c r="V31" s="75"/>
      <c r="W31" s="1"/>
      <c r="X31" s="38"/>
      <c r="Y31" s="95"/>
      <c r="Z31" s="43"/>
      <c r="AA31" s="100"/>
      <c r="AB31" s="75"/>
      <c r="AC31" s="90"/>
      <c r="AD31" s="117"/>
      <c r="AE31" s="38"/>
      <c r="AF31" s="95"/>
      <c r="AG31" s="43"/>
      <c r="AH31" s="100"/>
      <c r="AI31" s="82"/>
      <c r="AJ31" s="1"/>
      <c r="AK31" s="38"/>
      <c r="AL31" s="95"/>
      <c r="AM31" s="43"/>
      <c r="AN31" s="100"/>
      <c r="AO31" s="75"/>
      <c r="AP31" s="1"/>
      <c r="AQ31" s="38"/>
      <c r="AR31" s="95"/>
      <c r="AS31" s="43"/>
      <c r="AT31" s="100"/>
      <c r="AU31" s="75"/>
      <c r="AV31" s="1"/>
      <c r="AW31" s="38"/>
      <c r="AX31" s="95"/>
      <c r="AY31" s="43"/>
      <c r="AZ31" s="100"/>
      <c r="BA31" s="75"/>
      <c r="BB31" s="1"/>
      <c r="BC31" s="38"/>
      <c r="BD31" s="95"/>
      <c r="BE31" s="43"/>
      <c r="BF31" s="100"/>
      <c r="BG31" s="75"/>
      <c r="BH31" s="54"/>
      <c r="BI31" s="55"/>
      <c r="BJ31" s="104"/>
      <c r="BK31" s="56"/>
      <c r="BL31" s="54"/>
      <c r="BM31" s="55"/>
      <c r="BN31" s="104"/>
      <c r="BO31" s="56"/>
      <c r="BP31" s="54"/>
      <c r="BQ31" s="55"/>
      <c r="BR31" s="104"/>
      <c r="BS31" s="56"/>
      <c r="BT31" s="54"/>
      <c r="BU31" s="55"/>
      <c r="BV31" s="108"/>
      <c r="BW31" s="107"/>
      <c r="BX31" s="54"/>
      <c r="BY31" s="55"/>
      <c r="BZ31" s="104"/>
      <c r="CA31" s="56"/>
      <c r="CB31" s="111"/>
      <c r="CC31" s="113"/>
      <c r="CD31" s="52"/>
      <c r="CE31" s="108"/>
      <c r="CF31" s="110"/>
      <c r="CG31" s="119"/>
    </row>
    <row r="32" spans="1:85" s="10" customFormat="1" ht="15" customHeight="1" x14ac:dyDescent="0.25">
      <c r="A32" s="1">
        <v>2</v>
      </c>
      <c r="B32" s="59">
        <v>20</v>
      </c>
      <c r="C32" s="66">
        <v>42629</v>
      </c>
      <c r="D32" s="72" t="s">
        <v>10</v>
      </c>
      <c r="E32" s="1"/>
      <c r="F32" s="38"/>
      <c r="G32" s="95"/>
      <c r="H32" s="43"/>
      <c r="I32" s="100"/>
      <c r="J32" s="82"/>
      <c r="K32" s="1"/>
      <c r="L32" s="38"/>
      <c r="M32" s="95"/>
      <c r="N32" s="43"/>
      <c r="O32" s="100"/>
      <c r="P32" s="82"/>
      <c r="Q32" s="1"/>
      <c r="R32" s="38"/>
      <c r="S32" s="95"/>
      <c r="T32" s="43"/>
      <c r="U32" s="100"/>
      <c r="V32" s="82"/>
      <c r="W32" s="1"/>
      <c r="X32" s="38"/>
      <c r="Y32" s="95"/>
      <c r="Z32" s="43"/>
      <c r="AA32" s="100"/>
      <c r="AB32" s="82"/>
      <c r="AC32" s="90"/>
      <c r="AD32" s="117"/>
      <c r="AE32" s="38"/>
      <c r="AF32" s="95"/>
      <c r="AG32" s="43"/>
      <c r="AH32" s="100"/>
      <c r="AI32" s="82"/>
      <c r="AJ32" s="1"/>
      <c r="AK32" s="38"/>
      <c r="AL32" s="95"/>
      <c r="AM32" s="43"/>
      <c r="AN32" s="100"/>
      <c r="AO32" s="82"/>
      <c r="AP32" s="1"/>
      <c r="AQ32" s="38"/>
      <c r="AR32" s="95"/>
      <c r="AS32" s="43"/>
      <c r="AT32" s="100"/>
      <c r="AU32" s="82"/>
      <c r="AV32" s="1"/>
      <c r="AW32" s="38"/>
      <c r="AX32" s="95"/>
      <c r="AY32" s="43"/>
      <c r="AZ32" s="100"/>
      <c r="BA32" s="82"/>
      <c r="BB32" s="1"/>
      <c r="BC32" s="38"/>
      <c r="BD32" s="95"/>
      <c r="BE32" s="43"/>
      <c r="BF32" s="100"/>
      <c r="BG32" s="82"/>
      <c r="BH32" s="54"/>
      <c r="BI32" s="55"/>
      <c r="BJ32" s="104"/>
      <c r="BK32" s="56"/>
      <c r="BL32" s="54"/>
      <c r="BM32" s="55"/>
      <c r="BN32" s="104"/>
      <c r="BO32" s="56"/>
      <c r="BP32" s="54"/>
      <c r="BQ32" s="55"/>
      <c r="BR32" s="104"/>
      <c r="BS32" s="56"/>
      <c r="BT32" s="54"/>
      <c r="BU32" s="55"/>
      <c r="BV32" s="108"/>
      <c r="BW32" s="107"/>
      <c r="BX32" s="54"/>
      <c r="BY32" s="55"/>
      <c r="BZ32" s="104"/>
      <c r="CA32" s="56"/>
      <c r="CB32" s="111"/>
      <c r="CC32" s="113"/>
      <c r="CD32" s="52"/>
      <c r="CE32" s="108"/>
      <c r="CF32" s="110"/>
      <c r="CG32" s="119"/>
    </row>
    <row r="33" spans="1:85" s="10" customFormat="1" ht="16.5" thickBot="1" x14ac:dyDescent="0.3">
      <c r="A33" s="19">
        <v>1</v>
      </c>
      <c r="B33" s="20"/>
      <c r="C33" s="66">
        <v>42630</v>
      </c>
      <c r="D33" s="73" t="s">
        <v>11</v>
      </c>
      <c r="E33" s="19"/>
      <c r="F33" s="20"/>
      <c r="G33" s="20"/>
      <c r="H33" s="20"/>
      <c r="I33" s="20"/>
      <c r="J33" s="122"/>
      <c r="K33" s="19"/>
      <c r="L33" s="20"/>
      <c r="M33" s="20"/>
      <c r="N33" s="20"/>
      <c r="O33" s="20"/>
      <c r="P33" s="122"/>
      <c r="Q33" s="19"/>
      <c r="R33" s="21"/>
      <c r="S33" s="21"/>
      <c r="T33" s="21"/>
      <c r="U33" s="20"/>
      <c r="V33" s="23"/>
      <c r="W33" s="19"/>
      <c r="X33" s="21"/>
      <c r="Y33" s="21"/>
      <c r="Z33" s="21"/>
      <c r="AA33" s="20"/>
      <c r="AB33" s="23"/>
      <c r="AC33" s="19"/>
      <c r="AD33" s="21"/>
      <c r="AE33" s="20"/>
      <c r="AF33" s="20"/>
      <c r="AG33" s="20"/>
      <c r="AH33" s="101"/>
      <c r="AI33" s="79"/>
      <c r="AJ33" s="19"/>
      <c r="AK33" s="21"/>
      <c r="AL33" s="21"/>
      <c r="AM33" s="21"/>
      <c r="AN33" s="20"/>
      <c r="AO33" s="23"/>
      <c r="AP33" s="32"/>
      <c r="AQ33" s="20"/>
      <c r="AR33" s="21"/>
      <c r="AS33" s="21"/>
      <c r="AT33" s="20"/>
      <c r="AU33" s="22"/>
      <c r="AV33" s="19"/>
      <c r="AW33" s="21"/>
      <c r="AX33" s="21"/>
      <c r="AY33" s="21"/>
      <c r="AZ33" s="20"/>
      <c r="BA33" s="23"/>
      <c r="BB33" s="19"/>
      <c r="BC33" s="21"/>
      <c r="BD33" s="21"/>
      <c r="BE33" s="21"/>
      <c r="BF33" s="20"/>
      <c r="BG33" s="23"/>
      <c r="BH33" s="19"/>
      <c r="BI33" s="21"/>
      <c r="BJ33" s="32"/>
      <c r="BK33" s="22"/>
      <c r="BL33" s="19"/>
      <c r="BM33" s="21"/>
      <c r="BN33" s="32"/>
      <c r="BO33" s="22"/>
      <c r="BP33" s="19"/>
      <c r="BQ33" s="21"/>
      <c r="BR33" s="32"/>
      <c r="BS33" s="22"/>
      <c r="BT33" s="19"/>
      <c r="BU33" s="21"/>
      <c r="BV33" s="32"/>
      <c r="BW33" s="23"/>
      <c r="BX33" s="19"/>
      <c r="BY33" s="21"/>
      <c r="BZ33" s="32"/>
      <c r="CA33" s="22"/>
      <c r="CB33" s="19"/>
      <c r="CC33" s="20"/>
      <c r="CD33" s="20"/>
      <c r="CE33" s="20"/>
      <c r="CF33" s="20"/>
      <c r="CG33" s="112"/>
    </row>
    <row r="34" spans="1:85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AV34" s="4"/>
      <c r="AW34" s="4"/>
      <c r="AX34" s="4"/>
      <c r="AY34" s="4"/>
      <c r="AZ34" s="4"/>
      <c r="BA34" s="4"/>
      <c r="CD34" s="120"/>
      <c r="CE34" s="121"/>
      <c r="CF34" s="121"/>
      <c r="CG34" s="35"/>
    </row>
    <row r="35" spans="1:85" ht="15.75" customHeight="1" thickBot="1" x14ac:dyDescent="0.3">
      <c r="K35" s="11"/>
      <c r="L35" s="11"/>
      <c r="M35" s="11"/>
      <c r="N35" s="11"/>
      <c r="O35" s="11"/>
      <c r="P35" s="11"/>
      <c r="Q35" s="11"/>
      <c r="R35" s="11"/>
      <c r="S35" s="11"/>
      <c r="T35" s="11"/>
      <c r="W35" s="303"/>
      <c r="X35" s="303"/>
      <c r="Y35" s="303"/>
      <c r="Z35" s="303"/>
      <c r="AA35" s="31"/>
      <c r="AB35" s="303" t="s">
        <v>15</v>
      </c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  <c r="AN35" s="303"/>
      <c r="AO35" s="303"/>
      <c r="AP35" s="31"/>
      <c r="CD35" s="17"/>
      <c r="CE35" s="17"/>
      <c r="CF35" s="121"/>
      <c r="CG35" s="36"/>
    </row>
    <row r="36" spans="1:85" ht="15.75" customHeight="1" thickBot="1" x14ac:dyDescent="0.3">
      <c r="K36" s="11"/>
      <c r="L36" s="11"/>
      <c r="M36" s="11"/>
      <c r="N36" s="11"/>
      <c r="O36" s="11"/>
      <c r="P36" s="11"/>
      <c r="Q36" s="11"/>
      <c r="R36" s="11"/>
      <c r="S36" s="11"/>
      <c r="T36" s="11"/>
      <c r="W36" s="304"/>
      <c r="X36" s="304"/>
      <c r="Y36" s="304"/>
      <c r="Z36" s="304"/>
      <c r="AA36" s="304"/>
      <c r="AB36" s="304" t="s">
        <v>16</v>
      </c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"/>
      <c r="CD36" s="16"/>
      <c r="CE36" s="13"/>
      <c r="CF36" s="13"/>
      <c r="CG36" s="18"/>
    </row>
    <row r="37" spans="1:85" ht="15.75" customHeight="1" x14ac:dyDescent="0.2">
      <c r="K37" s="11"/>
      <c r="L37" s="11"/>
      <c r="M37" s="11"/>
      <c r="N37" s="11"/>
      <c r="O37" s="11"/>
      <c r="P37" s="11"/>
      <c r="Q37" s="11"/>
      <c r="R37" s="11"/>
      <c r="S37" s="11"/>
      <c r="T37" s="11"/>
      <c r="W37" s="304"/>
      <c r="X37" s="304"/>
      <c r="Y37" s="304"/>
      <c r="Z37" s="304"/>
      <c r="AA37" s="30"/>
      <c r="AB37" s="304" t="s">
        <v>17</v>
      </c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BF37" s="14"/>
    </row>
    <row r="38" spans="1:85" ht="15.75" customHeight="1" x14ac:dyDescent="0.2">
      <c r="K38" s="11"/>
      <c r="L38" s="11"/>
      <c r="M38" s="11"/>
      <c r="N38" s="11"/>
      <c r="O38" s="11"/>
      <c r="P38" s="11"/>
      <c r="Q38" s="11"/>
      <c r="R38" s="11"/>
      <c r="S38" s="11"/>
      <c r="T38" s="11"/>
      <c r="W38" s="304"/>
      <c r="X38" s="304"/>
      <c r="Y38" s="304"/>
      <c r="Z38" s="304"/>
      <c r="AA38" s="30"/>
      <c r="AB38" s="12" t="s">
        <v>18</v>
      </c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T38" s="12"/>
      <c r="AZ38" s="15"/>
      <c r="BF38" s="14"/>
    </row>
    <row r="39" spans="1:85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AT39" s="12"/>
      <c r="AZ39" s="15"/>
    </row>
    <row r="40" spans="1:85" x14ac:dyDescent="0.2">
      <c r="AA40" s="12"/>
      <c r="AT40" s="12"/>
      <c r="AZ40" s="15"/>
    </row>
  </sheetData>
  <mergeCells count="46">
    <mergeCell ref="K2:P2"/>
    <mergeCell ref="E3:J3"/>
    <mergeCell ref="K3:P3"/>
    <mergeCell ref="Q3:V3"/>
    <mergeCell ref="A2:A4"/>
    <mergeCell ref="B2:B4"/>
    <mergeCell ref="C2:C4"/>
    <mergeCell ref="D2:D4"/>
    <mergeCell ref="E2:J2"/>
    <mergeCell ref="BH3:BK3"/>
    <mergeCell ref="BL3:BO3"/>
    <mergeCell ref="BL2:BO2"/>
    <mergeCell ref="Q2:V2"/>
    <mergeCell ref="W2:AB2"/>
    <mergeCell ref="W38:Z38"/>
    <mergeCell ref="AP3:AU3"/>
    <mergeCell ref="CE2:CE4"/>
    <mergeCell ref="CC2:CC4"/>
    <mergeCell ref="CG2:CG4"/>
    <mergeCell ref="W3:AB3"/>
    <mergeCell ref="AC3:AI3"/>
    <mergeCell ref="W37:Z37"/>
    <mergeCell ref="AB37:AN37"/>
    <mergeCell ref="AV3:BA3"/>
    <mergeCell ref="AP2:AU2"/>
    <mergeCell ref="BP3:BS3"/>
    <mergeCell ref="CB2:CB4"/>
    <mergeCell ref="BT2:BW2"/>
    <mergeCell ref="BX2:CA2"/>
    <mergeCell ref="AJ3:AO3"/>
    <mergeCell ref="CF2:CF4"/>
    <mergeCell ref="A1:AZ1"/>
    <mergeCell ref="W35:Z35"/>
    <mergeCell ref="AB35:AO35"/>
    <mergeCell ref="W36:AA36"/>
    <mergeCell ref="AB36:AO36"/>
    <mergeCell ref="CD2:CD4"/>
    <mergeCell ref="BP2:BS2"/>
    <mergeCell ref="BB3:BG3"/>
    <mergeCell ref="BT3:BW3"/>
    <mergeCell ref="BX3:CA3"/>
    <mergeCell ref="AC2:AI2"/>
    <mergeCell ref="AJ2:AO2"/>
    <mergeCell ref="AV2:BA2"/>
    <mergeCell ref="BB2:BG2"/>
    <mergeCell ref="BH2:B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G252"/>
  <sheetViews>
    <sheetView view="pageBreakPreview" topLeftCell="A211" zoomScaleNormal="100" zoomScaleSheetLayoutView="100" workbookViewId="0">
      <selection activeCell="N218" sqref="N218"/>
    </sheetView>
  </sheetViews>
  <sheetFormatPr defaultColWidth="9.140625" defaultRowHeight="15" x14ac:dyDescent="0.25"/>
  <cols>
    <col min="1" max="1" width="15.28515625" style="185" customWidth="1"/>
    <col min="2" max="29" width="4.28515625" style="184" customWidth="1"/>
    <col min="30" max="30" width="10.140625" style="184" customWidth="1"/>
    <col min="31" max="32" width="7.140625" style="184" customWidth="1"/>
    <col min="33" max="16384" width="9.140625" style="184"/>
  </cols>
  <sheetData>
    <row r="1" spans="1:33" ht="33" customHeight="1" x14ac:dyDescent="0.25"/>
    <row r="2" spans="1:33" ht="33" customHeight="1" x14ac:dyDescent="0.25"/>
    <row r="3" spans="1:33" ht="33" customHeight="1" x14ac:dyDescent="0.25">
      <c r="A3" s="186" t="s">
        <v>80</v>
      </c>
    </row>
    <row r="4" spans="1:33" ht="33" customHeight="1" x14ac:dyDescent="0.25">
      <c r="A4" s="186" t="s">
        <v>87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33" ht="33" customHeight="1" thickBot="1" x14ac:dyDescent="0.3">
      <c r="A5" s="189" t="s">
        <v>71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</row>
    <row r="6" spans="1:33" ht="33" customHeight="1" thickBot="1" x14ac:dyDescent="0.3">
      <c r="A6" s="350" t="s">
        <v>62</v>
      </c>
      <c r="B6" s="353" t="s">
        <v>77</v>
      </c>
      <c r="C6" s="354"/>
      <c r="D6" s="354"/>
      <c r="E6" s="354"/>
      <c r="F6" s="354"/>
      <c r="G6" s="354"/>
      <c r="H6" s="354"/>
      <c r="I6" s="354"/>
      <c r="J6" s="354"/>
      <c r="K6" s="354"/>
      <c r="L6" s="355"/>
      <c r="M6" s="356" t="s">
        <v>78</v>
      </c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4"/>
      <c r="AB6" s="354"/>
      <c r="AC6" s="354"/>
      <c r="AD6" s="344" t="s">
        <v>63</v>
      </c>
    </row>
    <row r="7" spans="1:33" ht="33" customHeight="1" thickBot="1" x14ac:dyDescent="0.3">
      <c r="A7" s="351"/>
      <c r="B7" s="293" t="s">
        <v>64</v>
      </c>
      <c r="C7" s="179" t="s">
        <v>65</v>
      </c>
      <c r="D7" s="179" t="s">
        <v>66</v>
      </c>
      <c r="E7" s="179" t="s">
        <v>67</v>
      </c>
      <c r="F7" s="179" t="s">
        <v>68</v>
      </c>
      <c r="G7" s="179" t="s">
        <v>69</v>
      </c>
      <c r="H7" s="180" t="s">
        <v>70</v>
      </c>
      <c r="I7" s="178" t="s">
        <v>64</v>
      </c>
      <c r="J7" s="179" t="s">
        <v>65</v>
      </c>
      <c r="K7" s="179" t="s">
        <v>66</v>
      </c>
      <c r="L7" s="294" t="s">
        <v>67</v>
      </c>
      <c r="M7" s="289" t="s">
        <v>68</v>
      </c>
      <c r="N7" s="205" t="s">
        <v>69</v>
      </c>
      <c r="O7" s="182" t="s">
        <v>70</v>
      </c>
      <c r="P7" s="183" t="s">
        <v>64</v>
      </c>
      <c r="Q7" s="181" t="s">
        <v>65</v>
      </c>
      <c r="R7" s="181" t="s">
        <v>66</v>
      </c>
      <c r="S7" s="181" t="s">
        <v>67</v>
      </c>
      <c r="T7" s="181" t="s">
        <v>68</v>
      </c>
      <c r="U7" s="181" t="s">
        <v>69</v>
      </c>
      <c r="V7" s="182" t="s">
        <v>70</v>
      </c>
      <c r="W7" s="183" t="s">
        <v>64</v>
      </c>
      <c r="X7" s="181" t="s">
        <v>65</v>
      </c>
      <c r="Y7" s="181" t="s">
        <v>66</v>
      </c>
      <c r="Z7" s="181" t="s">
        <v>67</v>
      </c>
      <c r="AA7" s="181" t="s">
        <v>68</v>
      </c>
      <c r="AB7" s="181" t="s">
        <v>69</v>
      </c>
      <c r="AC7" s="270" t="s">
        <v>70</v>
      </c>
      <c r="AD7" s="345"/>
    </row>
    <row r="8" spans="1:33" ht="33" customHeight="1" thickBot="1" x14ac:dyDescent="0.3">
      <c r="A8" s="352"/>
      <c r="B8" s="237">
        <v>21</v>
      </c>
      <c r="C8" s="207">
        <v>22</v>
      </c>
      <c r="D8" s="208">
        <v>23</v>
      </c>
      <c r="E8" s="208">
        <v>24</v>
      </c>
      <c r="F8" s="208">
        <v>25</v>
      </c>
      <c r="G8" s="208">
        <v>26</v>
      </c>
      <c r="H8" s="209">
        <v>27</v>
      </c>
      <c r="I8" s="206">
        <v>28</v>
      </c>
      <c r="J8" s="207">
        <v>29</v>
      </c>
      <c r="K8" s="208">
        <v>30</v>
      </c>
      <c r="L8" s="238">
        <v>31</v>
      </c>
      <c r="M8" s="234">
        <v>1</v>
      </c>
      <c r="N8" s="210">
        <v>2</v>
      </c>
      <c r="O8" s="211">
        <v>3</v>
      </c>
      <c r="P8" s="212">
        <v>4</v>
      </c>
      <c r="Q8" s="213">
        <v>5</v>
      </c>
      <c r="R8" s="214">
        <v>6</v>
      </c>
      <c r="S8" s="214">
        <v>7</v>
      </c>
      <c r="T8" s="214">
        <v>8</v>
      </c>
      <c r="U8" s="215">
        <v>9</v>
      </c>
      <c r="V8" s="216">
        <v>10</v>
      </c>
      <c r="W8" s="212">
        <v>11</v>
      </c>
      <c r="X8" s="213">
        <v>12</v>
      </c>
      <c r="Y8" s="214">
        <v>13</v>
      </c>
      <c r="Z8" s="214">
        <v>14</v>
      </c>
      <c r="AA8" s="214">
        <v>15</v>
      </c>
      <c r="AB8" s="214">
        <v>16</v>
      </c>
      <c r="AC8" s="271">
        <v>17</v>
      </c>
      <c r="AD8" s="346"/>
    </row>
    <row r="9" spans="1:33" ht="33" customHeight="1" x14ac:dyDescent="0.25">
      <c r="A9" s="230" t="s">
        <v>74</v>
      </c>
      <c r="B9" s="239">
        <v>0</v>
      </c>
      <c r="C9" s="218">
        <v>0</v>
      </c>
      <c r="D9" s="219"/>
      <c r="E9" s="219"/>
      <c r="F9" s="219"/>
      <c r="G9" s="219"/>
      <c r="H9" s="219"/>
      <c r="I9" s="217">
        <v>20</v>
      </c>
      <c r="J9" s="218">
        <v>20</v>
      </c>
      <c r="K9" s="219"/>
      <c r="L9" s="295"/>
      <c r="M9" s="290"/>
      <c r="N9" s="219"/>
      <c r="O9" s="219"/>
      <c r="P9" s="217">
        <v>20</v>
      </c>
      <c r="Q9" s="218">
        <v>20</v>
      </c>
      <c r="R9" s="219"/>
      <c r="S9" s="219"/>
      <c r="T9" s="219"/>
      <c r="U9" s="219"/>
      <c r="V9" s="219"/>
      <c r="W9" s="217">
        <v>20</v>
      </c>
      <c r="X9" s="218">
        <v>20</v>
      </c>
      <c r="Y9" s="219"/>
      <c r="Z9" s="219"/>
      <c r="AA9" s="219"/>
      <c r="AB9" s="219"/>
      <c r="AC9" s="272">
        <v>0</v>
      </c>
      <c r="AD9" s="275">
        <f>SUM(B9:AC9)</f>
        <v>120</v>
      </c>
    </row>
    <row r="10" spans="1:33" ht="33" customHeight="1" x14ac:dyDescent="0.25">
      <c r="A10" s="231" t="s">
        <v>75</v>
      </c>
      <c r="B10" s="240">
        <v>0</v>
      </c>
      <c r="C10" s="202">
        <v>0</v>
      </c>
      <c r="D10" s="203"/>
      <c r="E10" s="203"/>
      <c r="F10" s="203"/>
      <c r="G10" s="203"/>
      <c r="H10" s="203"/>
      <c r="I10" s="201">
        <v>0</v>
      </c>
      <c r="J10" s="202">
        <v>0</v>
      </c>
      <c r="K10" s="203"/>
      <c r="L10" s="241"/>
      <c r="M10" s="235"/>
      <c r="N10" s="203"/>
      <c r="O10" s="203"/>
      <c r="P10" s="201">
        <v>0</v>
      </c>
      <c r="Q10" s="202">
        <v>0</v>
      </c>
      <c r="R10" s="203"/>
      <c r="S10" s="203"/>
      <c r="T10" s="203"/>
      <c r="U10" s="203"/>
      <c r="V10" s="203"/>
      <c r="W10" s="204">
        <v>0</v>
      </c>
      <c r="X10" s="202">
        <v>0</v>
      </c>
      <c r="Y10" s="203"/>
      <c r="Z10" s="203"/>
      <c r="AA10" s="203"/>
      <c r="AB10" s="203"/>
      <c r="AC10" s="273">
        <v>0</v>
      </c>
      <c r="AD10" s="276">
        <f>SUM(B10:AC10)</f>
        <v>0</v>
      </c>
    </row>
    <row r="11" spans="1:33" ht="33" customHeight="1" thickBot="1" x14ac:dyDescent="0.3">
      <c r="A11" s="232" t="s">
        <v>76</v>
      </c>
      <c r="B11" s="242">
        <v>0</v>
      </c>
      <c r="C11" s="221">
        <v>0</v>
      </c>
      <c r="D11" s="222"/>
      <c r="E11" s="222"/>
      <c r="F11" s="222"/>
      <c r="G11" s="222"/>
      <c r="H11" s="222"/>
      <c r="I11" s="220">
        <v>0</v>
      </c>
      <c r="J11" s="221">
        <v>0</v>
      </c>
      <c r="K11" s="222"/>
      <c r="L11" s="296"/>
      <c r="M11" s="291"/>
      <c r="N11" s="222"/>
      <c r="O11" s="222"/>
      <c r="P11" s="220">
        <v>0</v>
      </c>
      <c r="Q11" s="221">
        <v>0</v>
      </c>
      <c r="R11" s="222"/>
      <c r="S11" s="222"/>
      <c r="T11" s="222"/>
      <c r="U11" s="222"/>
      <c r="V11" s="222"/>
      <c r="W11" s="220">
        <v>0</v>
      </c>
      <c r="X11" s="221">
        <v>0</v>
      </c>
      <c r="Y11" s="222"/>
      <c r="Z11" s="222"/>
      <c r="AA11" s="222"/>
      <c r="AB11" s="222"/>
      <c r="AC11" s="274">
        <v>0</v>
      </c>
      <c r="AD11" s="277">
        <f t="shared" ref="AD11" si="0">SUM(B11:AC11)</f>
        <v>0</v>
      </c>
    </row>
    <row r="12" spans="1:33" ht="33" customHeight="1" thickBot="1" x14ac:dyDescent="0.3">
      <c r="A12" s="288"/>
      <c r="B12" s="297">
        <f t="shared" ref="B12:AD12" si="1">SUM(B9:B11)</f>
        <v>0</v>
      </c>
      <c r="C12" s="264">
        <f t="shared" si="1"/>
        <v>0</v>
      </c>
      <c r="D12" s="265">
        <f t="shared" si="1"/>
        <v>0</v>
      </c>
      <c r="E12" s="265">
        <f t="shared" si="1"/>
        <v>0</v>
      </c>
      <c r="F12" s="265">
        <f t="shared" si="1"/>
        <v>0</v>
      </c>
      <c r="G12" s="265">
        <f t="shared" si="1"/>
        <v>0</v>
      </c>
      <c r="H12" s="266">
        <f t="shared" si="1"/>
        <v>0</v>
      </c>
      <c r="I12" s="263">
        <f t="shared" si="1"/>
        <v>20</v>
      </c>
      <c r="J12" s="264">
        <f t="shared" si="1"/>
        <v>20</v>
      </c>
      <c r="K12" s="265">
        <f t="shared" si="1"/>
        <v>0</v>
      </c>
      <c r="L12" s="298">
        <f t="shared" si="1"/>
        <v>0</v>
      </c>
      <c r="M12" s="292">
        <f t="shared" si="1"/>
        <v>0</v>
      </c>
      <c r="N12" s="265">
        <f t="shared" si="1"/>
        <v>0</v>
      </c>
      <c r="O12" s="267">
        <f t="shared" si="1"/>
        <v>0</v>
      </c>
      <c r="P12" s="263">
        <f t="shared" si="1"/>
        <v>20</v>
      </c>
      <c r="Q12" s="264">
        <f t="shared" si="1"/>
        <v>20</v>
      </c>
      <c r="R12" s="265">
        <f t="shared" si="1"/>
        <v>0</v>
      </c>
      <c r="S12" s="265">
        <f t="shared" si="1"/>
        <v>0</v>
      </c>
      <c r="T12" s="265">
        <f t="shared" si="1"/>
        <v>0</v>
      </c>
      <c r="U12" s="268">
        <f t="shared" si="1"/>
        <v>0</v>
      </c>
      <c r="V12" s="266">
        <f t="shared" si="1"/>
        <v>0</v>
      </c>
      <c r="W12" s="263">
        <f t="shared" si="1"/>
        <v>20</v>
      </c>
      <c r="X12" s="264">
        <f t="shared" si="1"/>
        <v>20</v>
      </c>
      <c r="Y12" s="265">
        <f t="shared" si="1"/>
        <v>0</v>
      </c>
      <c r="Z12" s="265">
        <f t="shared" si="1"/>
        <v>0</v>
      </c>
      <c r="AA12" s="265">
        <f t="shared" si="1"/>
        <v>0</v>
      </c>
      <c r="AB12" s="265">
        <f t="shared" si="1"/>
        <v>0</v>
      </c>
      <c r="AC12" s="269">
        <f t="shared" si="1"/>
        <v>0</v>
      </c>
      <c r="AD12" s="278">
        <f t="shared" si="1"/>
        <v>120</v>
      </c>
      <c r="AE12" s="191" t="s">
        <v>72</v>
      </c>
    </row>
    <row r="13" spans="1:33" ht="33" customHeight="1" thickBot="1" x14ac:dyDescent="0.3">
      <c r="B13" s="192"/>
      <c r="C13" s="192"/>
      <c r="D13" s="192"/>
      <c r="E13" s="192"/>
      <c r="F13" s="192"/>
      <c r="G13" s="193"/>
      <c r="H13" s="191">
        <f>SUM(B12:H12)</f>
        <v>0</v>
      </c>
      <c r="I13" s="192"/>
      <c r="J13" s="192"/>
      <c r="K13" s="192"/>
      <c r="L13" s="192"/>
      <c r="M13" s="192"/>
      <c r="N13" s="193"/>
      <c r="O13" s="191">
        <f>SUM(I12:O12)</f>
        <v>40</v>
      </c>
      <c r="P13" s="192"/>
      <c r="Q13" s="192"/>
      <c r="R13" s="192"/>
      <c r="S13" s="192"/>
      <c r="T13" s="192"/>
      <c r="U13" s="193"/>
      <c r="V13" s="191">
        <f>SUM(P12:V12)</f>
        <v>40</v>
      </c>
      <c r="W13" s="192"/>
      <c r="X13" s="192"/>
      <c r="Y13" s="192"/>
      <c r="Z13" s="192"/>
      <c r="AA13" s="192"/>
      <c r="AB13" s="193"/>
      <c r="AC13" s="191">
        <f>SUM(W12:AC12)</f>
        <v>40</v>
      </c>
      <c r="AD13" s="223">
        <f>AD12/60</f>
        <v>2</v>
      </c>
      <c r="AE13" s="191" t="s">
        <v>73</v>
      </c>
      <c r="AG13" s="198"/>
    </row>
    <row r="14" spans="1:33" ht="21" customHeight="1" thickBot="1" x14ac:dyDescent="0.3">
      <c r="B14" s="192"/>
      <c r="C14" s="192"/>
      <c r="D14" s="192"/>
      <c r="E14" s="192"/>
      <c r="F14" s="192"/>
      <c r="G14" s="193"/>
      <c r="H14" s="191"/>
      <c r="I14" s="192"/>
      <c r="J14" s="192"/>
      <c r="K14" s="192"/>
      <c r="L14" s="192"/>
      <c r="M14" s="192"/>
      <c r="N14" s="193"/>
      <c r="O14" s="191"/>
      <c r="P14" s="192"/>
      <c r="Q14" s="192"/>
      <c r="R14" s="192"/>
      <c r="S14" s="192"/>
      <c r="T14" s="192"/>
      <c r="U14" s="193"/>
      <c r="V14" s="191"/>
      <c r="W14" s="192"/>
      <c r="X14" s="192"/>
      <c r="Y14" s="192"/>
      <c r="Z14" s="192"/>
      <c r="AA14" s="192"/>
      <c r="AB14" s="193"/>
      <c r="AC14" s="191"/>
      <c r="AD14" s="200"/>
      <c r="AE14" s="191"/>
      <c r="AG14" s="198"/>
    </row>
    <row r="15" spans="1:33" ht="21" customHeight="1" x14ac:dyDescent="0.25">
      <c r="A15" s="280"/>
      <c r="B15" s="347" t="s">
        <v>81</v>
      </c>
      <c r="C15" s="348"/>
      <c r="D15" s="348"/>
      <c r="E15" s="348"/>
      <c r="F15" s="348"/>
      <c r="G15" s="348"/>
      <c r="H15" s="349"/>
      <c r="I15" s="347" t="s">
        <v>82</v>
      </c>
      <c r="J15" s="348"/>
      <c r="K15" s="348"/>
      <c r="L15" s="348"/>
      <c r="M15" s="348"/>
      <c r="N15" s="348"/>
      <c r="O15" s="349"/>
      <c r="P15" s="347" t="s">
        <v>83</v>
      </c>
      <c r="Q15" s="348"/>
      <c r="R15" s="348"/>
      <c r="S15" s="348"/>
      <c r="T15" s="348"/>
      <c r="U15" s="348"/>
      <c r="V15" s="349"/>
      <c r="W15" s="347" t="s">
        <v>84</v>
      </c>
      <c r="X15" s="348"/>
      <c r="Y15" s="348"/>
      <c r="Z15" s="348"/>
      <c r="AA15" s="348"/>
      <c r="AB15" s="348"/>
      <c r="AC15" s="349"/>
      <c r="AD15" s="281"/>
      <c r="AE15" s="282"/>
      <c r="AG15" s="198"/>
    </row>
    <row r="16" spans="1:33" ht="21" customHeight="1" thickBot="1" x14ac:dyDescent="0.3">
      <c r="A16" s="283" t="s">
        <v>85</v>
      </c>
      <c r="B16" s="284"/>
      <c r="C16" s="285"/>
      <c r="D16" s="285"/>
      <c r="E16" s="285"/>
      <c r="F16" s="342">
        <v>0</v>
      </c>
      <c r="G16" s="342"/>
      <c r="H16" s="343"/>
      <c r="I16" s="284"/>
      <c r="J16" s="285"/>
      <c r="K16" s="285"/>
      <c r="L16" s="285"/>
      <c r="M16" s="342">
        <v>24000</v>
      </c>
      <c r="N16" s="342"/>
      <c r="O16" s="343"/>
      <c r="P16" s="284"/>
      <c r="Q16" s="285"/>
      <c r="R16" s="285"/>
      <c r="S16" s="285"/>
      <c r="T16" s="342">
        <v>24000</v>
      </c>
      <c r="U16" s="342"/>
      <c r="V16" s="343"/>
      <c r="W16" s="284"/>
      <c r="X16" s="285"/>
      <c r="Y16" s="285"/>
      <c r="Z16" s="285"/>
      <c r="AA16" s="342">
        <v>24000</v>
      </c>
      <c r="AB16" s="342"/>
      <c r="AC16" s="343"/>
      <c r="AD16" s="286">
        <f>F16+M16+T16+AA16</f>
        <v>72000</v>
      </c>
      <c r="AE16" s="287" t="s">
        <v>86</v>
      </c>
      <c r="AG16" s="198"/>
    </row>
    <row r="17" spans="1:33" ht="21" customHeight="1" x14ac:dyDescent="0.25">
      <c r="B17" s="192"/>
      <c r="C17" s="192"/>
      <c r="D17" s="192"/>
      <c r="E17" s="192"/>
      <c r="F17" s="192"/>
      <c r="G17" s="193"/>
      <c r="H17" s="191"/>
      <c r="I17" s="192"/>
      <c r="J17" s="192"/>
      <c r="K17" s="192"/>
      <c r="L17" s="192"/>
      <c r="M17" s="192"/>
      <c r="N17" s="193"/>
      <c r="O17" s="191"/>
      <c r="P17" s="192"/>
      <c r="Q17" s="192"/>
      <c r="R17" s="192"/>
      <c r="S17" s="192"/>
      <c r="T17" s="192"/>
      <c r="U17" s="193"/>
      <c r="V17" s="191"/>
      <c r="W17" s="192"/>
      <c r="X17" s="192"/>
      <c r="Y17" s="192"/>
      <c r="Z17" s="192"/>
      <c r="AA17" s="192"/>
      <c r="AB17" s="193"/>
      <c r="AC17" s="191"/>
      <c r="AD17" s="200"/>
      <c r="AE17" s="191"/>
      <c r="AG17" s="198"/>
    </row>
    <row r="18" spans="1:33" ht="21" customHeight="1" x14ac:dyDescent="0.25">
      <c r="B18" s="192"/>
      <c r="C18" s="192"/>
      <c r="D18" s="192"/>
      <c r="E18" s="192"/>
      <c r="F18" s="192"/>
      <c r="G18" s="193"/>
      <c r="H18" s="191"/>
      <c r="I18" s="192"/>
      <c r="J18" s="192"/>
      <c r="K18" s="192"/>
      <c r="L18" s="192"/>
      <c r="M18" s="192"/>
      <c r="N18" s="193"/>
      <c r="O18" s="191"/>
      <c r="P18" s="192"/>
      <c r="Q18" s="192"/>
      <c r="R18" s="192"/>
      <c r="S18" s="192"/>
      <c r="T18" s="192"/>
      <c r="U18" s="193"/>
      <c r="V18" s="191"/>
      <c r="W18" s="192"/>
      <c r="X18" s="192"/>
      <c r="Y18" s="192"/>
      <c r="Z18" s="192"/>
      <c r="AA18" s="192"/>
      <c r="AB18" s="193"/>
      <c r="AC18" s="191"/>
      <c r="AD18" s="200"/>
      <c r="AE18" s="191"/>
      <c r="AG18" s="198"/>
    </row>
    <row r="19" spans="1:33" ht="33" customHeight="1" x14ac:dyDescent="0.25">
      <c r="AG19" s="198"/>
    </row>
    <row r="20" spans="1:33" ht="33" customHeight="1" x14ac:dyDescent="0.25">
      <c r="AG20" s="198"/>
    </row>
    <row r="21" spans="1:33" ht="33" customHeight="1" x14ac:dyDescent="0.25">
      <c r="A21" s="186" t="s">
        <v>80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8"/>
      <c r="AF21" s="188"/>
      <c r="AG21" s="198"/>
    </row>
    <row r="22" spans="1:33" ht="33" customHeight="1" x14ac:dyDescent="0.25">
      <c r="A22" s="186" t="s">
        <v>87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AG22" s="198"/>
    </row>
    <row r="23" spans="1:33" ht="33" customHeight="1" thickBot="1" x14ac:dyDescent="0.3">
      <c r="A23" s="189" t="s">
        <v>88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AG23" s="198"/>
    </row>
    <row r="24" spans="1:33" ht="33" customHeight="1" thickBot="1" x14ac:dyDescent="0.3">
      <c r="A24" s="350" t="s">
        <v>62</v>
      </c>
      <c r="B24" s="353" t="s">
        <v>77</v>
      </c>
      <c r="C24" s="354"/>
      <c r="D24" s="354"/>
      <c r="E24" s="354"/>
      <c r="F24" s="354"/>
      <c r="G24" s="354"/>
      <c r="H24" s="354"/>
      <c r="I24" s="354"/>
      <c r="J24" s="354"/>
      <c r="K24" s="354"/>
      <c r="L24" s="355"/>
      <c r="M24" s="356" t="s">
        <v>78</v>
      </c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44" t="s">
        <v>63</v>
      </c>
    </row>
    <row r="25" spans="1:33" ht="33" customHeight="1" thickBot="1" x14ac:dyDescent="0.3">
      <c r="A25" s="351"/>
      <c r="B25" s="293" t="s">
        <v>64</v>
      </c>
      <c r="C25" s="179" t="s">
        <v>65</v>
      </c>
      <c r="D25" s="179" t="s">
        <v>66</v>
      </c>
      <c r="E25" s="179" t="s">
        <v>67</v>
      </c>
      <c r="F25" s="179" t="s">
        <v>68</v>
      </c>
      <c r="G25" s="179" t="s">
        <v>69</v>
      </c>
      <c r="H25" s="180" t="s">
        <v>70</v>
      </c>
      <c r="I25" s="178" t="s">
        <v>64</v>
      </c>
      <c r="J25" s="179" t="s">
        <v>65</v>
      </c>
      <c r="K25" s="179" t="s">
        <v>66</v>
      </c>
      <c r="L25" s="294" t="s">
        <v>67</v>
      </c>
      <c r="M25" s="289" t="s">
        <v>68</v>
      </c>
      <c r="N25" s="205" t="s">
        <v>69</v>
      </c>
      <c r="O25" s="182" t="s">
        <v>70</v>
      </c>
      <c r="P25" s="183" t="s">
        <v>64</v>
      </c>
      <c r="Q25" s="181" t="s">
        <v>65</v>
      </c>
      <c r="R25" s="181" t="s">
        <v>66</v>
      </c>
      <c r="S25" s="181" t="s">
        <v>67</v>
      </c>
      <c r="T25" s="181" t="s">
        <v>68</v>
      </c>
      <c r="U25" s="181" t="s">
        <v>69</v>
      </c>
      <c r="V25" s="182" t="s">
        <v>70</v>
      </c>
      <c r="W25" s="183" t="s">
        <v>64</v>
      </c>
      <c r="X25" s="181" t="s">
        <v>65</v>
      </c>
      <c r="Y25" s="181" t="s">
        <v>66</v>
      </c>
      <c r="Z25" s="181" t="s">
        <v>67</v>
      </c>
      <c r="AA25" s="181" t="s">
        <v>68</v>
      </c>
      <c r="AB25" s="181" t="s">
        <v>69</v>
      </c>
      <c r="AC25" s="270" t="s">
        <v>70</v>
      </c>
      <c r="AD25" s="345"/>
    </row>
    <row r="26" spans="1:33" ht="33" customHeight="1" thickBot="1" x14ac:dyDescent="0.3">
      <c r="A26" s="352"/>
      <c r="B26" s="237">
        <v>21</v>
      </c>
      <c r="C26" s="207">
        <v>22</v>
      </c>
      <c r="D26" s="208">
        <v>23</v>
      </c>
      <c r="E26" s="208">
        <v>24</v>
      </c>
      <c r="F26" s="208">
        <v>25</v>
      </c>
      <c r="G26" s="208">
        <v>26</v>
      </c>
      <c r="H26" s="209">
        <v>27</v>
      </c>
      <c r="I26" s="206">
        <v>28</v>
      </c>
      <c r="J26" s="207">
        <v>29</v>
      </c>
      <c r="K26" s="208">
        <v>30</v>
      </c>
      <c r="L26" s="238">
        <v>31</v>
      </c>
      <c r="M26" s="234">
        <v>1</v>
      </c>
      <c r="N26" s="210">
        <v>2</v>
      </c>
      <c r="O26" s="211">
        <v>3</v>
      </c>
      <c r="P26" s="212">
        <v>4</v>
      </c>
      <c r="Q26" s="213">
        <v>5</v>
      </c>
      <c r="R26" s="214">
        <v>6</v>
      </c>
      <c r="S26" s="214">
        <v>7</v>
      </c>
      <c r="T26" s="214">
        <v>8</v>
      </c>
      <c r="U26" s="215">
        <v>9</v>
      </c>
      <c r="V26" s="216">
        <v>10</v>
      </c>
      <c r="W26" s="212">
        <v>11</v>
      </c>
      <c r="X26" s="213">
        <v>12</v>
      </c>
      <c r="Y26" s="214">
        <v>13</v>
      </c>
      <c r="Z26" s="214">
        <v>14</v>
      </c>
      <c r="AA26" s="214">
        <v>15</v>
      </c>
      <c r="AB26" s="214">
        <v>16</v>
      </c>
      <c r="AC26" s="271">
        <v>17</v>
      </c>
      <c r="AD26" s="346"/>
    </row>
    <row r="27" spans="1:33" ht="33" customHeight="1" x14ac:dyDescent="0.25">
      <c r="A27" s="230" t="s">
        <v>74</v>
      </c>
      <c r="B27" s="239">
        <v>0</v>
      </c>
      <c r="C27" s="218">
        <v>0</v>
      </c>
      <c r="D27" s="219"/>
      <c r="E27" s="219"/>
      <c r="F27" s="219"/>
      <c r="G27" s="219"/>
      <c r="H27" s="219"/>
      <c r="I27" s="217">
        <v>20</v>
      </c>
      <c r="J27" s="218">
        <v>20</v>
      </c>
      <c r="K27" s="219"/>
      <c r="L27" s="295"/>
      <c r="M27" s="290"/>
      <c r="N27" s="219"/>
      <c r="O27" s="219"/>
      <c r="P27" s="217">
        <v>20</v>
      </c>
      <c r="Q27" s="218">
        <v>20</v>
      </c>
      <c r="R27" s="219"/>
      <c r="S27" s="219"/>
      <c r="T27" s="219"/>
      <c r="U27" s="219"/>
      <c r="V27" s="219"/>
      <c r="W27" s="217">
        <v>20</v>
      </c>
      <c r="X27" s="218">
        <v>20</v>
      </c>
      <c r="Y27" s="219"/>
      <c r="Z27" s="219"/>
      <c r="AA27" s="219"/>
      <c r="AB27" s="219"/>
      <c r="AC27" s="272">
        <v>0</v>
      </c>
      <c r="AD27" s="275">
        <f>SUM(B27:AC27)</f>
        <v>120</v>
      </c>
    </row>
    <row r="28" spans="1:33" ht="33" customHeight="1" x14ac:dyDescent="0.25">
      <c r="A28" s="231" t="s">
        <v>75</v>
      </c>
      <c r="B28" s="240">
        <v>0</v>
      </c>
      <c r="C28" s="202">
        <v>0</v>
      </c>
      <c r="D28" s="203"/>
      <c r="E28" s="203"/>
      <c r="F28" s="203"/>
      <c r="G28" s="203"/>
      <c r="H28" s="203"/>
      <c r="I28" s="201">
        <v>0</v>
      </c>
      <c r="J28" s="202">
        <v>0</v>
      </c>
      <c r="K28" s="203"/>
      <c r="L28" s="241"/>
      <c r="M28" s="235"/>
      <c r="N28" s="203"/>
      <c r="O28" s="203"/>
      <c r="P28" s="201">
        <v>0</v>
      </c>
      <c r="Q28" s="202">
        <v>0</v>
      </c>
      <c r="R28" s="203"/>
      <c r="S28" s="203"/>
      <c r="T28" s="203"/>
      <c r="U28" s="203"/>
      <c r="V28" s="203"/>
      <c r="W28" s="204">
        <v>0</v>
      </c>
      <c r="X28" s="202">
        <v>0</v>
      </c>
      <c r="Y28" s="203"/>
      <c r="Z28" s="203"/>
      <c r="AA28" s="203"/>
      <c r="AB28" s="203"/>
      <c r="AC28" s="273">
        <v>0</v>
      </c>
      <c r="AD28" s="276">
        <f>SUM(B28:AC28)</f>
        <v>0</v>
      </c>
    </row>
    <row r="29" spans="1:33" ht="33" customHeight="1" thickBot="1" x14ac:dyDescent="0.3">
      <c r="A29" s="232" t="s">
        <v>76</v>
      </c>
      <c r="B29" s="242">
        <v>0</v>
      </c>
      <c r="C29" s="221">
        <v>0</v>
      </c>
      <c r="D29" s="222"/>
      <c r="E29" s="222"/>
      <c r="F29" s="222"/>
      <c r="G29" s="222"/>
      <c r="H29" s="222"/>
      <c r="I29" s="220">
        <v>0</v>
      </c>
      <c r="J29" s="221">
        <v>0</v>
      </c>
      <c r="K29" s="222"/>
      <c r="L29" s="296"/>
      <c r="M29" s="291"/>
      <c r="N29" s="222"/>
      <c r="O29" s="222"/>
      <c r="P29" s="220">
        <v>0</v>
      </c>
      <c r="Q29" s="221">
        <v>0</v>
      </c>
      <c r="R29" s="222"/>
      <c r="S29" s="222"/>
      <c r="T29" s="222"/>
      <c r="U29" s="222"/>
      <c r="V29" s="222"/>
      <c r="W29" s="220">
        <v>0</v>
      </c>
      <c r="X29" s="221">
        <v>0</v>
      </c>
      <c r="Y29" s="222"/>
      <c r="Z29" s="222"/>
      <c r="AA29" s="222"/>
      <c r="AB29" s="222"/>
      <c r="AC29" s="274">
        <v>0</v>
      </c>
      <c r="AD29" s="277">
        <f t="shared" ref="AD29" si="2">SUM(B29:AC29)</f>
        <v>0</v>
      </c>
    </row>
    <row r="30" spans="1:33" ht="33" customHeight="1" thickBot="1" x14ac:dyDescent="0.3">
      <c r="A30" s="288"/>
      <c r="B30" s="297">
        <f t="shared" ref="B30:AD30" si="3">SUM(B27:B29)</f>
        <v>0</v>
      </c>
      <c r="C30" s="264">
        <f t="shared" si="3"/>
        <v>0</v>
      </c>
      <c r="D30" s="265">
        <f t="shared" si="3"/>
        <v>0</v>
      </c>
      <c r="E30" s="265">
        <f t="shared" si="3"/>
        <v>0</v>
      </c>
      <c r="F30" s="265">
        <f t="shared" si="3"/>
        <v>0</v>
      </c>
      <c r="G30" s="265">
        <f t="shared" si="3"/>
        <v>0</v>
      </c>
      <c r="H30" s="266">
        <f t="shared" si="3"/>
        <v>0</v>
      </c>
      <c r="I30" s="263">
        <f t="shared" si="3"/>
        <v>20</v>
      </c>
      <c r="J30" s="264">
        <f t="shared" si="3"/>
        <v>20</v>
      </c>
      <c r="K30" s="265">
        <f t="shared" si="3"/>
        <v>0</v>
      </c>
      <c r="L30" s="298">
        <f t="shared" si="3"/>
        <v>0</v>
      </c>
      <c r="M30" s="292">
        <f t="shared" si="3"/>
        <v>0</v>
      </c>
      <c r="N30" s="265">
        <f t="shared" si="3"/>
        <v>0</v>
      </c>
      <c r="O30" s="267">
        <f t="shared" si="3"/>
        <v>0</v>
      </c>
      <c r="P30" s="263">
        <f t="shared" si="3"/>
        <v>20</v>
      </c>
      <c r="Q30" s="264">
        <f t="shared" si="3"/>
        <v>20</v>
      </c>
      <c r="R30" s="265">
        <f t="shared" si="3"/>
        <v>0</v>
      </c>
      <c r="S30" s="265">
        <f t="shared" si="3"/>
        <v>0</v>
      </c>
      <c r="T30" s="265">
        <f t="shared" si="3"/>
        <v>0</v>
      </c>
      <c r="U30" s="268">
        <f t="shared" si="3"/>
        <v>0</v>
      </c>
      <c r="V30" s="266">
        <f t="shared" si="3"/>
        <v>0</v>
      </c>
      <c r="W30" s="263">
        <f t="shared" si="3"/>
        <v>20</v>
      </c>
      <c r="X30" s="264">
        <f t="shared" si="3"/>
        <v>20</v>
      </c>
      <c r="Y30" s="265">
        <f t="shared" si="3"/>
        <v>0</v>
      </c>
      <c r="Z30" s="265">
        <f t="shared" si="3"/>
        <v>0</v>
      </c>
      <c r="AA30" s="265">
        <f t="shared" si="3"/>
        <v>0</v>
      </c>
      <c r="AB30" s="265">
        <f t="shared" si="3"/>
        <v>0</v>
      </c>
      <c r="AC30" s="269">
        <f t="shared" si="3"/>
        <v>0</v>
      </c>
      <c r="AD30" s="278">
        <f t="shared" si="3"/>
        <v>120</v>
      </c>
      <c r="AE30" s="191" t="s">
        <v>72</v>
      </c>
    </row>
    <row r="31" spans="1:33" ht="33" customHeight="1" thickBot="1" x14ac:dyDescent="0.3">
      <c r="B31" s="192"/>
      <c r="C31" s="192"/>
      <c r="D31" s="192"/>
      <c r="E31" s="192"/>
      <c r="F31" s="192"/>
      <c r="G31" s="193"/>
      <c r="H31" s="191">
        <f>SUM(B30:H30)</f>
        <v>0</v>
      </c>
      <c r="I31" s="192"/>
      <c r="J31" s="192"/>
      <c r="K31" s="192"/>
      <c r="L31" s="192"/>
      <c r="M31" s="192"/>
      <c r="N31" s="193"/>
      <c r="O31" s="191">
        <f>SUM(I30:O30)</f>
        <v>40</v>
      </c>
      <c r="P31" s="192"/>
      <c r="Q31" s="192"/>
      <c r="R31" s="192"/>
      <c r="S31" s="192"/>
      <c r="T31" s="192"/>
      <c r="U31" s="193"/>
      <c r="V31" s="191">
        <f>SUM(P30:V30)</f>
        <v>40</v>
      </c>
      <c r="W31" s="192"/>
      <c r="X31" s="192"/>
      <c r="Y31" s="192"/>
      <c r="Z31" s="192"/>
      <c r="AA31" s="192"/>
      <c r="AB31" s="193"/>
      <c r="AC31" s="191">
        <f>SUM(W30:AC30)</f>
        <v>40</v>
      </c>
      <c r="AD31" s="223">
        <f>AD30/60</f>
        <v>2</v>
      </c>
      <c r="AE31" s="191" t="s">
        <v>73</v>
      </c>
    </row>
    <row r="32" spans="1:33" ht="21" customHeight="1" thickBot="1" x14ac:dyDescent="0.3">
      <c r="B32" s="192"/>
      <c r="C32" s="192"/>
      <c r="D32" s="192"/>
      <c r="E32" s="192"/>
      <c r="F32" s="192"/>
      <c r="G32" s="193"/>
      <c r="H32" s="191"/>
      <c r="I32" s="192"/>
      <c r="J32" s="192"/>
      <c r="K32" s="192"/>
      <c r="L32" s="192"/>
      <c r="M32" s="192"/>
      <c r="N32" s="193"/>
      <c r="O32" s="191"/>
      <c r="P32" s="192"/>
      <c r="Q32" s="192"/>
      <c r="R32" s="192"/>
      <c r="S32" s="192"/>
      <c r="T32" s="192"/>
      <c r="U32" s="193"/>
      <c r="V32" s="191"/>
      <c r="W32" s="192"/>
      <c r="X32" s="192"/>
      <c r="Y32" s="192"/>
      <c r="Z32" s="192"/>
      <c r="AA32" s="192"/>
      <c r="AB32" s="193"/>
      <c r="AC32" s="191"/>
      <c r="AD32" s="200"/>
      <c r="AE32" s="191"/>
    </row>
    <row r="33" spans="1:32" ht="21" customHeight="1" x14ac:dyDescent="0.25">
      <c r="A33" s="280"/>
      <c r="B33" s="347" t="s">
        <v>81</v>
      </c>
      <c r="C33" s="348"/>
      <c r="D33" s="348"/>
      <c r="E33" s="348"/>
      <c r="F33" s="348"/>
      <c r="G33" s="348"/>
      <c r="H33" s="349"/>
      <c r="I33" s="347" t="s">
        <v>82</v>
      </c>
      <c r="J33" s="348"/>
      <c r="K33" s="348"/>
      <c r="L33" s="348"/>
      <c r="M33" s="348"/>
      <c r="N33" s="348"/>
      <c r="O33" s="349"/>
      <c r="P33" s="347" t="s">
        <v>83</v>
      </c>
      <c r="Q33" s="348"/>
      <c r="R33" s="348"/>
      <c r="S33" s="348"/>
      <c r="T33" s="348"/>
      <c r="U33" s="348"/>
      <c r="V33" s="349"/>
      <c r="W33" s="347" t="s">
        <v>84</v>
      </c>
      <c r="X33" s="348"/>
      <c r="Y33" s="348"/>
      <c r="Z33" s="348"/>
      <c r="AA33" s="348"/>
      <c r="AB33" s="348"/>
      <c r="AC33" s="349"/>
      <c r="AD33" s="281"/>
      <c r="AE33" s="282"/>
    </row>
    <row r="34" spans="1:32" ht="21" customHeight="1" thickBot="1" x14ac:dyDescent="0.3">
      <c r="A34" s="283" t="s">
        <v>85</v>
      </c>
      <c r="B34" s="284"/>
      <c r="C34" s="285"/>
      <c r="D34" s="285"/>
      <c r="E34" s="285"/>
      <c r="F34" s="342">
        <v>0</v>
      </c>
      <c r="G34" s="342"/>
      <c r="H34" s="343"/>
      <c r="I34" s="284"/>
      <c r="J34" s="285"/>
      <c r="K34" s="285"/>
      <c r="L34" s="285"/>
      <c r="M34" s="342">
        <v>24000</v>
      </c>
      <c r="N34" s="342"/>
      <c r="O34" s="343"/>
      <c r="P34" s="284"/>
      <c r="Q34" s="285"/>
      <c r="R34" s="285"/>
      <c r="S34" s="285"/>
      <c r="T34" s="342">
        <v>24000</v>
      </c>
      <c r="U34" s="342"/>
      <c r="V34" s="343"/>
      <c r="W34" s="284"/>
      <c r="X34" s="285"/>
      <c r="Y34" s="285"/>
      <c r="Z34" s="285"/>
      <c r="AA34" s="342">
        <v>24000</v>
      </c>
      <c r="AB34" s="342"/>
      <c r="AC34" s="343"/>
      <c r="AD34" s="286">
        <f>F34+M34+T34+AA34</f>
        <v>72000</v>
      </c>
      <c r="AE34" s="287" t="s">
        <v>86</v>
      </c>
    </row>
    <row r="35" spans="1:32" ht="21" customHeight="1" x14ac:dyDescent="0.25">
      <c r="B35" s="192"/>
      <c r="C35" s="192"/>
      <c r="D35" s="192"/>
      <c r="E35" s="192"/>
      <c r="F35" s="192"/>
      <c r="G35" s="193"/>
      <c r="H35" s="191"/>
      <c r="I35" s="192"/>
      <c r="J35" s="192"/>
      <c r="K35" s="192"/>
      <c r="L35" s="192"/>
      <c r="M35" s="192"/>
      <c r="N35" s="193"/>
      <c r="O35" s="191"/>
      <c r="P35" s="192"/>
      <c r="Q35" s="192"/>
      <c r="R35" s="192"/>
      <c r="S35" s="192"/>
      <c r="T35" s="192"/>
      <c r="U35" s="193"/>
      <c r="V35" s="191"/>
      <c r="W35" s="192"/>
      <c r="X35" s="192"/>
      <c r="Y35" s="192"/>
      <c r="Z35" s="192"/>
      <c r="AA35" s="192"/>
      <c r="AB35" s="193"/>
      <c r="AC35" s="191"/>
      <c r="AD35" s="200"/>
      <c r="AE35" s="191"/>
    </row>
    <row r="36" spans="1:32" ht="21" customHeight="1" x14ac:dyDescent="0.25">
      <c r="B36" s="192"/>
      <c r="C36" s="192"/>
      <c r="D36" s="192"/>
      <c r="E36" s="192"/>
      <c r="F36" s="192"/>
      <c r="G36" s="193"/>
      <c r="H36" s="191"/>
      <c r="I36" s="192"/>
      <c r="J36" s="192"/>
      <c r="K36" s="192"/>
      <c r="L36" s="192"/>
      <c r="M36" s="192"/>
      <c r="N36" s="193"/>
      <c r="O36" s="191"/>
      <c r="P36" s="192"/>
      <c r="Q36" s="192"/>
      <c r="R36" s="192"/>
      <c r="S36" s="192"/>
      <c r="T36" s="192"/>
      <c r="U36" s="193"/>
      <c r="V36" s="191"/>
      <c r="W36" s="192"/>
      <c r="X36" s="192"/>
      <c r="Y36" s="192"/>
      <c r="Z36" s="192"/>
      <c r="AA36" s="192"/>
      <c r="AB36" s="193"/>
      <c r="AC36" s="191"/>
      <c r="AD36" s="200"/>
      <c r="AE36" s="191"/>
    </row>
    <row r="37" spans="1:32" ht="33" customHeight="1" x14ac:dyDescent="0.25"/>
    <row r="38" spans="1:32" ht="33" customHeight="1" x14ac:dyDescent="0.25"/>
    <row r="39" spans="1:32" ht="33" customHeight="1" x14ac:dyDescent="0.25">
      <c r="A39" s="186" t="s">
        <v>80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8"/>
      <c r="AF39" s="188"/>
    </row>
    <row r="40" spans="1:32" ht="33" customHeight="1" x14ac:dyDescent="0.25">
      <c r="A40" s="186" t="s">
        <v>87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1:32" ht="33" customHeight="1" thickBot="1" x14ac:dyDescent="0.3">
      <c r="A41" s="189" t="s">
        <v>89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1:32" ht="33" customHeight="1" thickBot="1" x14ac:dyDescent="0.3">
      <c r="A42" s="350" t="s">
        <v>62</v>
      </c>
      <c r="B42" s="353" t="s">
        <v>77</v>
      </c>
      <c r="C42" s="354"/>
      <c r="D42" s="354"/>
      <c r="E42" s="354"/>
      <c r="F42" s="354"/>
      <c r="G42" s="354"/>
      <c r="H42" s="354"/>
      <c r="I42" s="354"/>
      <c r="J42" s="354"/>
      <c r="K42" s="354"/>
      <c r="L42" s="355"/>
      <c r="M42" s="356" t="s">
        <v>78</v>
      </c>
      <c r="N42" s="354"/>
      <c r="O42" s="354"/>
      <c r="P42" s="354"/>
      <c r="Q42" s="354"/>
      <c r="R42" s="354"/>
      <c r="S42" s="354"/>
      <c r="T42" s="354"/>
      <c r="U42" s="354"/>
      <c r="V42" s="354"/>
      <c r="W42" s="354"/>
      <c r="X42" s="354"/>
      <c r="Y42" s="354"/>
      <c r="Z42" s="354"/>
      <c r="AA42" s="354"/>
      <c r="AB42" s="354"/>
      <c r="AC42" s="354"/>
      <c r="AD42" s="344" t="s">
        <v>63</v>
      </c>
    </row>
    <row r="43" spans="1:32" ht="33" customHeight="1" thickBot="1" x14ac:dyDescent="0.3">
      <c r="A43" s="351"/>
      <c r="B43" s="293" t="s">
        <v>64</v>
      </c>
      <c r="C43" s="179" t="s">
        <v>65</v>
      </c>
      <c r="D43" s="179" t="s">
        <v>66</v>
      </c>
      <c r="E43" s="179" t="s">
        <v>67</v>
      </c>
      <c r="F43" s="179" t="s">
        <v>68</v>
      </c>
      <c r="G43" s="179" t="s">
        <v>69</v>
      </c>
      <c r="H43" s="180" t="s">
        <v>70</v>
      </c>
      <c r="I43" s="178" t="s">
        <v>64</v>
      </c>
      <c r="J43" s="179" t="s">
        <v>65</v>
      </c>
      <c r="K43" s="179" t="s">
        <v>66</v>
      </c>
      <c r="L43" s="294" t="s">
        <v>67</v>
      </c>
      <c r="M43" s="289" t="s">
        <v>68</v>
      </c>
      <c r="N43" s="205" t="s">
        <v>69</v>
      </c>
      <c r="O43" s="182" t="s">
        <v>70</v>
      </c>
      <c r="P43" s="183" t="s">
        <v>64</v>
      </c>
      <c r="Q43" s="181" t="s">
        <v>65</v>
      </c>
      <c r="R43" s="181" t="s">
        <v>66</v>
      </c>
      <c r="S43" s="181" t="s">
        <v>67</v>
      </c>
      <c r="T43" s="181" t="s">
        <v>68</v>
      </c>
      <c r="U43" s="181" t="s">
        <v>69</v>
      </c>
      <c r="V43" s="182" t="s">
        <v>70</v>
      </c>
      <c r="W43" s="183" t="s">
        <v>64</v>
      </c>
      <c r="X43" s="181" t="s">
        <v>65</v>
      </c>
      <c r="Y43" s="181" t="s">
        <v>66</v>
      </c>
      <c r="Z43" s="181" t="s">
        <v>67</v>
      </c>
      <c r="AA43" s="181" t="s">
        <v>68</v>
      </c>
      <c r="AB43" s="181" t="s">
        <v>69</v>
      </c>
      <c r="AC43" s="270" t="s">
        <v>70</v>
      </c>
      <c r="AD43" s="345"/>
    </row>
    <row r="44" spans="1:32" ht="33" customHeight="1" thickBot="1" x14ac:dyDescent="0.3">
      <c r="A44" s="352"/>
      <c r="B44" s="237">
        <v>21</v>
      </c>
      <c r="C44" s="207">
        <v>22</v>
      </c>
      <c r="D44" s="208">
        <v>23</v>
      </c>
      <c r="E44" s="208">
        <v>24</v>
      </c>
      <c r="F44" s="208">
        <v>25</v>
      </c>
      <c r="G44" s="208">
        <v>26</v>
      </c>
      <c r="H44" s="209">
        <v>27</v>
      </c>
      <c r="I44" s="206">
        <v>28</v>
      </c>
      <c r="J44" s="207">
        <v>29</v>
      </c>
      <c r="K44" s="208">
        <v>30</v>
      </c>
      <c r="L44" s="238">
        <v>31</v>
      </c>
      <c r="M44" s="234">
        <v>1</v>
      </c>
      <c r="N44" s="210">
        <v>2</v>
      </c>
      <c r="O44" s="211">
        <v>3</v>
      </c>
      <c r="P44" s="212">
        <v>4</v>
      </c>
      <c r="Q44" s="213">
        <v>5</v>
      </c>
      <c r="R44" s="214">
        <v>6</v>
      </c>
      <c r="S44" s="214">
        <v>7</v>
      </c>
      <c r="T44" s="214">
        <v>8</v>
      </c>
      <c r="U44" s="215">
        <v>9</v>
      </c>
      <c r="V44" s="216">
        <v>10</v>
      </c>
      <c r="W44" s="212">
        <v>11</v>
      </c>
      <c r="X44" s="213">
        <v>12</v>
      </c>
      <c r="Y44" s="214">
        <v>13</v>
      </c>
      <c r="Z44" s="214">
        <v>14</v>
      </c>
      <c r="AA44" s="214">
        <v>15</v>
      </c>
      <c r="AB44" s="214">
        <v>16</v>
      </c>
      <c r="AC44" s="271">
        <v>17</v>
      </c>
      <c r="AD44" s="346"/>
    </row>
    <row r="45" spans="1:32" ht="33" customHeight="1" x14ac:dyDescent="0.25">
      <c r="A45" s="230" t="s">
        <v>74</v>
      </c>
      <c r="B45" s="239">
        <v>0</v>
      </c>
      <c r="C45" s="218">
        <v>0</v>
      </c>
      <c r="D45" s="219"/>
      <c r="E45" s="219"/>
      <c r="F45" s="219"/>
      <c r="G45" s="219"/>
      <c r="H45" s="219"/>
      <c r="I45" s="217">
        <v>20</v>
      </c>
      <c r="J45" s="218">
        <v>20</v>
      </c>
      <c r="K45" s="219"/>
      <c r="L45" s="295"/>
      <c r="M45" s="290"/>
      <c r="N45" s="219"/>
      <c r="O45" s="219"/>
      <c r="P45" s="217">
        <v>20</v>
      </c>
      <c r="Q45" s="218">
        <v>20</v>
      </c>
      <c r="R45" s="219"/>
      <c r="S45" s="219"/>
      <c r="T45" s="219"/>
      <c r="U45" s="219"/>
      <c r="V45" s="219"/>
      <c r="W45" s="217">
        <v>20</v>
      </c>
      <c r="X45" s="218">
        <v>20</v>
      </c>
      <c r="Y45" s="219"/>
      <c r="Z45" s="219"/>
      <c r="AA45" s="219"/>
      <c r="AB45" s="219"/>
      <c r="AC45" s="272">
        <v>0</v>
      </c>
      <c r="AD45" s="275">
        <f>SUM(B45:AC45)</f>
        <v>120</v>
      </c>
    </row>
    <row r="46" spans="1:32" ht="33" customHeight="1" x14ac:dyDescent="0.25">
      <c r="A46" s="231" t="s">
        <v>75</v>
      </c>
      <c r="B46" s="240">
        <v>0</v>
      </c>
      <c r="C46" s="202">
        <v>0</v>
      </c>
      <c r="D46" s="203"/>
      <c r="E46" s="203"/>
      <c r="F46" s="203"/>
      <c r="G46" s="203"/>
      <c r="H46" s="203"/>
      <c r="I46" s="201">
        <v>0</v>
      </c>
      <c r="J46" s="202">
        <v>0</v>
      </c>
      <c r="K46" s="203"/>
      <c r="L46" s="241"/>
      <c r="M46" s="235"/>
      <c r="N46" s="203"/>
      <c r="O46" s="203"/>
      <c r="P46" s="201">
        <v>0</v>
      </c>
      <c r="Q46" s="202">
        <v>0</v>
      </c>
      <c r="R46" s="203"/>
      <c r="S46" s="203"/>
      <c r="T46" s="203"/>
      <c r="U46" s="203"/>
      <c r="V46" s="203"/>
      <c r="W46" s="204">
        <v>0</v>
      </c>
      <c r="X46" s="202">
        <v>0</v>
      </c>
      <c r="Y46" s="203"/>
      <c r="Z46" s="203"/>
      <c r="AA46" s="203"/>
      <c r="AB46" s="203"/>
      <c r="AC46" s="273">
        <v>0</v>
      </c>
      <c r="AD46" s="276">
        <f>SUM(B46:AC46)</f>
        <v>0</v>
      </c>
    </row>
    <row r="47" spans="1:32" ht="33" customHeight="1" thickBot="1" x14ac:dyDescent="0.3">
      <c r="A47" s="232" t="s">
        <v>76</v>
      </c>
      <c r="B47" s="242">
        <v>0</v>
      </c>
      <c r="C47" s="221">
        <v>0</v>
      </c>
      <c r="D47" s="222"/>
      <c r="E47" s="222"/>
      <c r="F47" s="222"/>
      <c r="G47" s="222"/>
      <c r="H47" s="222"/>
      <c r="I47" s="220">
        <v>0</v>
      </c>
      <c r="J47" s="221">
        <v>0</v>
      </c>
      <c r="K47" s="222"/>
      <c r="L47" s="296"/>
      <c r="M47" s="291"/>
      <c r="N47" s="222"/>
      <c r="O47" s="222"/>
      <c r="P47" s="220">
        <v>0</v>
      </c>
      <c r="Q47" s="221">
        <v>0</v>
      </c>
      <c r="R47" s="222"/>
      <c r="S47" s="222"/>
      <c r="T47" s="222"/>
      <c r="U47" s="222"/>
      <c r="V47" s="222"/>
      <c r="W47" s="220">
        <v>0</v>
      </c>
      <c r="X47" s="221">
        <v>0</v>
      </c>
      <c r="Y47" s="222"/>
      <c r="Z47" s="222"/>
      <c r="AA47" s="222"/>
      <c r="AB47" s="222"/>
      <c r="AC47" s="274">
        <v>0</v>
      </c>
      <c r="AD47" s="277">
        <f t="shared" ref="AD47" si="4">SUM(B47:AC47)</f>
        <v>0</v>
      </c>
    </row>
    <row r="48" spans="1:32" ht="33" customHeight="1" thickBot="1" x14ac:dyDescent="0.3">
      <c r="A48" s="288"/>
      <c r="B48" s="297">
        <f t="shared" ref="B48:AD48" si="5">SUM(B45:B47)</f>
        <v>0</v>
      </c>
      <c r="C48" s="264">
        <f t="shared" si="5"/>
        <v>0</v>
      </c>
      <c r="D48" s="265">
        <f t="shared" si="5"/>
        <v>0</v>
      </c>
      <c r="E48" s="265">
        <f t="shared" si="5"/>
        <v>0</v>
      </c>
      <c r="F48" s="265">
        <f t="shared" si="5"/>
        <v>0</v>
      </c>
      <c r="G48" s="265">
        <f t="shared" si="5"/>
        <v>0</v>
      </c>
      <c r="H48" s="266">
        <f t="shared" si="5"/>
        <v>0</v>
      </c>
      <c r="I48" s="263">
        <f t="shared" si="5"/>
        <v>20</v>
      </c>
      <c r="J48" s="264">
        <f t="shared" si="5"/>
        <v>20</v>
      </c>
      <c r="K48" s="265">
        <f t="shared" si="5"/>
        <v>0</v>
      </c>
      <c r="L48" s="298">
        <f t="shared" si="5"/>
        <v>0</v>
      </c>
      <c r="M48" s="292">
        <f t="shared" si="5"/>
        <v>0</v>
      </c>
      <c r="N48" s="265">
        <f t="shared" si="5"/>
        <v>0</v>
      </c>
      <c r="O48" s="267">
        <f t="shared" si="5"/>
        <v>0</v>
      </c>
      <c r="P48" s="263">
        <f t="shared" si="5"/>
        <v>20</v>
      </c>
      <c r="Q48" s="264">
        <f t="shared" si="5"/>
        <v>20</v>
      </c>
      <c r="R48" s="265">
        <f t="shared" si="5"/>
        <v>0</v>
      </c>
      <c r="S48" s="265">
        <f t="shared" si="5"/>
        <v>0</v>
      </c>
      <c r="T48" s="265">
        <f t="shared" si="5"/>
        <v>0</v>
      </c>
      <c r="U48" s="268">
        <f t="shared" si="5"/>
        <v>0</v>
      </c>
      <c r="V48" s="266">
        <f t="shared" si="5"/>
        <v>0</v>
      </c>
      <c r="W48" s="263">
        <f t="shared" si="5"/>
        <v>20</v>
      </c>
      <c r="X48" s="264">
        <f t="shared" si="5"/>
        <v>20</v>
      </c>
      <c r="Y48" s="265">
        <f t="shared" si="5"/>
        <v>0</v>
      </c>
      <c r="Z48" s="265">
        <f t="shared" si="5"/>
        <v>0</v>
      </c>
      <c r="AA48" s="265">
        <f t="shared" si="5"/>
        <v>0</v>
      </c>
      <c r="AB48" s="265">
        <f t="shared" si="5"/>
        <v>0</v>
      </c>
      <c r="AC48" s="269">
        <f t="shared" si="5"/>
        <v>0</v>
      </c>
      <c r="AD48" s="278">
        <f t="shared" si="5"/>
        <v>120</v>
      </c>
      <c r="AE48" s="191" t="s">
        <v>72</v>
      </c>
    </row>
    <row r="49" spans="1:32" ht="33" customHeight="1" thickBot="1" x14ac:dyDescent="0.3">
      <c r="B49" s="192"/>
      <c r="C49" s="192"/>
      <c r="D49" s="192"/>
      <c r="E49" s="192"/>
      <c r="F49" s="192"/>
      <c r="G49" s="193"/>
      <c r="H49" s="191">
        <f>SUM(B48:H48)</f>
        <v>0</v>
      </c>
      <c r="I49" s="192"/>
      <c r="J49" s="192"/>
      <c r="K49" s="192"/>
      <c r="L49" s="192"/>
      <c r="M49" s="192"/>
      <c r="N49" s="193"/>
      <c r="O49" s="191">
        <f>SUM(I48:O48)</f>
        <v>40</v>
      </c>
      <c r="P49" s="192"/>
      <c r="Q49" s="192"/>
      <c r="R49" s="192"/>
      <c r="S49" s="192"/>
      <c r="T49" s="192"/>
      <c r="U49" s="193"/>
      <c r="V49" s="191">
        <f>SUM(P48:V48)</f>
        <v>40</v>
      </c>
      <c r="W49" s="192"/>
      <c r="X49" s="192"/>
      <c r="Y49" s="192"/>
      <c r="Z49" s="192"/>
      <c r="AA49" s="192"/>
      <c r="AB49" s="193"/>
      <c r="AC49" s="191">
        <f>SUM(W48:AC48)</f>
        <v>40</v>
      </c>
      <c r="AD49" s="223">
        <f>AD48/60</f>
        <v>2</v>
      </c>
      <c r="AE49" s="191" t="s">
        <v>73</v>
      </c>
    </row>
    <row r="50" spans="1:32" ht="21" customHeight="1" thickBot="1" x14ac:dyDescent="0.3">
      <c r="B50" s="192"/>
      <c r="C50" s="192"/>
      <c r="D50" s="192"/>
      <c r="E50" s="192"/>
      <c r="F50" s="192"/>
      <c r="G50" s="193"/>
      <c r="H50" s="191"/>
      <c r="I50" s="192"/>
      <c r="J50" s="192"/>
      <c r="K50" s="192"/>
      <c r="L50" s="192"/>
      <c r="M50" s="192"/>
      <c r="N50" s="193"/>
      <c r="O50" s="191"/>
      <c r="P50" s="192"/>
      <c r="Q50" s="192"/>
      <c r="R50" s="192"/>
      <c r="S50" s="192"/>
      <c r="T50" s="192"/>
      <c r="U50" s="193"/>
      <c r="V50" s="191"/>
      <c r="W50" s="192"/>
      <c r="X50" s="192"/>
      <c r="Y50" s="192"/>
      <c r="Z50" s="192"/>
      <c r="AA50" s="192"/>
      <c r="AB50" s="193"/>
      <c r="AC50" s="191"/>
      <c r="AD50" s="200"/>
      <c r="AE50" s="191"/>
    </row>
    <row r="51" spans="1:32" ht="21" customHeight="1" x14ac:dyDescent="0.25">
      <c r="A51" s="280"/>
      <c r="B51" s="347" t="s">
        <v>81</v>
      </c>
      <c r="C51" s="348"/>
      <c r="D51" s="348"/>
      <c r="E51" s="348"/>
      <c r="F51" s="348"/>
      <c r="G51" s="348"/>
      <c r="H51" s="349"/>
      <c r="I51" s="347" t="s">
        <v>82</v>
      </c>
      <c r="J51" s="348"/>
      <c r="K51" s="348"/>
      <c r="L51" s="348"/>
      <c r="M51" s="348"/>
      <c r="N51" s="348"/>
      <c r="O51" s="349"/>
      <c r="P51" s="347" t="s">
        <v>83</v>
      </c>
      <c r="Q51" s="348"/>
      <c r="R51" s="348"/>
      <c r="S51" s="348"/>
      <c r="T51" s="348"/>
      <c r="U51" s="348"/>
      <c r="V51" s="349"/>
      <c r="W51" s="347" t="s">
        <v>84</v>
      </c>
      <c r="X51" s="348"/>
      <c r="Y51" s="348"/>
      <c r="Z51" s="348"/>
      <c r="AA51" s="348"/>
      <c r="AB51" s="348"/>
      <c r="AC51" s="349"/>
      <c r="AD51" s="281"/>
      <c r="AE51" s="282"/>
    </row>
    <row r="52" spans="1:32" ht="21" customHeight="1" thickBot="1" x14ac:dyDescent="0.3">
      <c r="A52" s="283" t="s">
        <v>85</v>
      </c>
      <c r="B52" s="284"/>
      <c r="C52" s="285"/>
      <c r="D52" s="285"/>
      <c r="E52" s="285"/>
      <c r="F52" s="342">
        <v>0</v>
      </c>
      <c r="G52" s="342"/>
      <c r="H52" s="343"/>
      <c r="I52" s="284"/>
      <c r="J52" s="285"/>
      <c r="K52" s="285"/>
      <c r="L52" s="285"/>
      <c r="M52" s="342">
        <v>24000</v>
      </c>
      <c r="N52" s="342"/>
      <c r="O52" s="343"/>
      <c r="P52" s="284"/>
      <c r="Q52" s="285"/>
      <c r="R52" s="285"/>
      <c r="S52" s="285"/>
      <c r="T52" s="342">
        <v>24000</v>
      </c>
      <c r="U52" s="342"/>
      <c r="V52" s="343"/>
      <c r="W52" s="284"/>
      <c r="X52" s="285"/>
      <c r="Y52" s="285"/>
      <c r="Z52" s="285"/>
      <c r="AA52" s="342">
        <v>24000</v>
      </c>
      <c r="AB52" s="342"/>
      <c r="AC52" s="343"/>
      <c r="AD52" s="286">
        <f>F52+M52+T52+AA52</f>
        <v>72000</v>
      </c>
      <c r="AE52" s="287" t="s">
        <v>86</v>
      </c>
    </row>
    <row r="53" spans="1:32" ht="21" customHeight="1" x14ac:dyDescent="0.25">
      <c r="B53" s="192"/>
      <c r="C53" s="192"/>
      <c r="D53" s="192"/>
      <c r="E53" s="192"/>
      <c r="F53" s="192"/>
      <c r="G53" s="193"/>
      <c r="H53" s="191"/>
      <c r="I53" s="192"/>
      <c r="J53" s="192"/>
      <c r="K53" s="192"/>
      <c r="L53" s="192"/>
      <c r="M53" s="192"/>
      <c r="N53" s="193"/>
      <c r="O53" s="191"/>
      <c r="P53" s="192"/>
      <c r="Q53" s="192"/>
      <c r="R53" s="192"/>
      <c r="S53" s="192"/>
      <c r="T53" s="192"/>
      <c r="U53" s="193"/>
      <c r="V53" s="191"/>
      <c r="W53" s="192"/>
      <c r="X53" s="192"/>
      <c r="Y53" s="192"/>
      <c r="Z53" s="192"/>
      <c r="AA53" s="192"/>
      <c r="AB53" s="193"/>
      <c r="AC53" s="191"/>
      <c r="AD53" s="200"/>
      <c r="AE53" s="191"/>
    </row>
    <row r="54" spans="1:32" ht="21" customHeight="1" x14ac:dyDescent="0.25">
      <c r="B54" s="192"/>
      <c r="C54" s="192"/>
      <c r="D54" s="192"/>
      <c r="E54" s="192"/>
      <c r="F54" s="192"/>
      <c r="G54" s="193"/>
      <c r="H54" s="191"/>
      <c r="I54" s="192"/>
      <c r="J54" s="192"/>
      <c r="K54" s="192"/>
      <c r="L54" s="192"/>
      <c r="M54" s="192"/>
      <c r="N54" s="193"/>
      <c r="O54" s="191"/>
      <c r="P54" s="192"/>
      <c r="Q54" s="192"/>
      <c r="R54" s="192"/>
      <c r="S54" s="192"/>
      <c r="T54" s="192"/>
      <c r="U54" s="193"/>
      <c r="V54" s="191"/>
      <c r="W54" s="192"/>
      <c r="X54" s="192"/>
      <c r="Y54" s="192"/>
      <c r="Z54" s="192"/>
      <c r="AA54" s="192"/>
      <c r="AB54" s="193"/>
      <c r="AC54" s="191"/>
      <c r="AD54" s="200"/>
      <c r="AE54" s="191"/>
    </row>
    <row r="55" spans="1:32" ht="33" customHeight="1" x14ac:dyDescent="0.25"/>
    <row r="56" spans="1:32" ht="33" customHeight="1" x14ac:dyDescent="0.25"/>
    <row r="57" spans="1:32" ht="33" customHeight="1" x14ac:dyDescent="0.25">
      <c r="A57" s="186" t="s">
        <v>80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8"/>
      <c r="AF57" s="188"/>
    </row>
    <row r="58" spans="1:32" ht="33" customHeight="1" x14ac:dyDescent="0.25">
      <c r="A58" s="186" t="s">
        <v>87</v>
      </c>
      <c r="B58" s="190"/>
      <c r="C58" s="190"/>
      <c r="D58" s="190"/>
      <c r="E58" s="190"/>
      <c r="F58" s="190"/>
      <c r="G58" s="190"/>
      <c r="H58" s="190"/>
      <c r="I58" s="190"/>
      <c r="J58" s="190"/>
      <c r="K58" s="190"/>
    </row>
    <row r="59" spans="1:32" ht="33" customHeight="1" thickBot="1" x14ac:dyDescent="0.3">
      <c r="A59" s="189" t="s">
        <v>90</v>
      </c>
      <c r="B59" s="190"/>
      <c r="C59" s="190"/>
      <c r="D59" s="190"/>
      <c r="E59" s="190"/>
      <c r="F59" s="190"/>
      <c r="G59" s="190"/>
      <c r="H59" s="190"/>
      <c r="I59" s="190"/>
      <c r="J59" s="190"/>
      <c r="K59" s="190"/>
    </row>
    <row r="60" spans="1:32" ht="33" customHeight="1" thickBot="1" x14ac:dyDescent="0.3">
      <c r="A60" s="350" t="s">
        <v>62</v>
      </c>
      <c r="B60" s="353" t="s">
        <v>77</v>
      </c>
      <c r="C60" s="354"/>
      <c r="D60" s="354"/>
      <c r="E60" s="354"/>
      <c r="F60" s="354"/>
      <c r="G60" s="354"/>
      <c r="H60" s="354"/>
      <c r="I60" s="354"/>
      <c r="J60" s="354"/>
      <c r="K60" s="354"/>
      <c r="L60" s="355"/>
      <c r="M60" s="356" t="s">
        <v>78</v>
      </c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354"/>
      <c r="AA60" s="354"/>
      <c r="AB60" s="354"/>
      <c r="AC60" s="354"/>
      <c r="AD60" s="344" t="s">
        <v>63</v>
      </c>
    </row>
    <row r="61" spans="1:32" ht="33" customHeight="1" thickBot="1" x14ac:dyDescent="0.3">
      <c r="A61" s="351"/>
      <c r="B61" s="293" t="s">
        <v>64</v>
      </c>
      <c r="C61" s="179" t="s">
        <v>65</v>
      </c>
      <c r="D61" s="179" t="s">
        <v>66</v>
      </c>
      <c r="E61" s="179" t="s">
        <v>67</v>
      </c>
      <c r="F61" s="179" t="s">
        <v>68</v>
      </c>
      <c r="G61" s="179" t="s">
        <v>69</v>
      </c>
      <c r="H61" s="180" t="s">
        <v>70</v>
      </c>
      <c r="I61" s="178" t="s">
        <v>64</v>
      </c>
      <c r="J61" s="179" t="s">
        <v>65</v>
      </c>
      <c r="K61" s="179" t="s">
        <v>66</v>
      </c>
      <c r="L61" s="294" t="s">
        <v>67</v>
      </c>
      <c r="M61" s="289" t="s">
        <v>68</v>
      </c>
      <c r="N61" s="205" t="s">
        <v>69</v>
      </c>
      <c r="O61" s="182" t="s">
        <v>70</v>
      </c>
      <c r="P61" s="183" t="s">
        <v>64</v>
      </c>
      <c r="Q61" s="181" t="s">
        <v>65</v>
      </c>
      <c r="R61" s="181" t="s">
        <v>66</v>
      </c>
      <c r="S61" s="181" t="s">
        <v>67</v>
      </c>
      <c r="T61" s="181" t="s">
        <v>68</v>
      </c>
      <c r="U61" s="181" t="s">
        <v>69</v>
      </c>
      <c r="V61" s="182" t="s">
        <v>70</v>
      </c>
      <c r="W61" s="183" t="s">
        <v>64</v>
      </c>
      <c r="X61" s="181" t="s">
        <v>65</v>
      </c>
      <c r="Y61" s="181" t="s">
        <v>66</v>
      </c>
      <c r="Z61" s="181" t="s">
        <v>67</v>
      </c>
      <c r="AA61" s="181" t="s">
        <v>68</v>
      </c>
      <c r="AB61" s="181" t="s">
        <v>69</v>
      </c>
      <c r="AC61" s="270" t="s">
        <v>70</v>
      </c>
      <c r="AD61" s="345"/>
    </row>
    <row r="62" spans="1:32" ht="33" customHeight="1" thickBot="1" x14ac:dyDescent="0.3">
      <c r="A62" s="352"/>
      <c r="B62" s="237">
        <v>21</v>
      </c>
      <c r="C62" s="207">
        <v>22</v>
      </c>
      <c r="D62" s="208">
        <v>23</v>
      </c>
      <c r="E62" s="208">
        <v>24</v>
      </c>
      <c r="F62" s="208">
        <v>25</v>
      </c>
      <c r="G62" s="208">
        <v>26</v>
      </c>
      <c r="H62" s="209">
        <v>27</v>
      </c>
      <c r="I62" s="206">
        <v>28</v>
      </c>
      <c r="J62" s="207">
        <v>29</v>
      </c>
      <c r="K62" s="208">
        <v>30</v>
      </c>
      <c r="L62" s="238">
        <v>31</v>
      </c>
      <c r="M62" s="234">
        <v>1</v>
      </c>
      <c r="N62" s="210">
        <v>2</v>
      </c>
      <c r="O62" s="211">
        <v>3</v>
      </c>
      <c r="P62" s="212">
        <v>4</v>
      </c>
      <c r="Q62" s="213">
        <v>5</v>
      </c>
      <c r="R62" s="214">
        <v>6</v>
      </c>
      <c r="S62" s="214">
        <v>7</v>
      </c>
      <c r="T62" s="214">
        <v>8</v>
      </c>
      <c r="U62" s="215">
        <v>9</v>
      </c>
      <c r="V62" s="216">
        <v>10</v>
      </c>
      <c r="W62" s="212">
        <v>11</v>
      </c>
      <c r="X62" s="213">
        <v>12</v>
      </c>
      <c r="Y62" s="214">
        <v>13</v>
      </c>
      <c r="Z62" s="214">
        <v>14</v>
      </c>
      <c r="AA62" s="214">
        <v>15</v>
      </c>
      <c r="AB62" s="214">
        <v>16</v>
      </c>
      <c r="AC62" s="271">
        <v>17</v>
      </c>
      <c r="AD62" s="346"/>
    </row>
    <row r="63" spans="1:32" ht="33" customHeight="1" x14ac:dyDescent="0.25">
      <c r="A63" s="230" t="s">
        <v>74</v>
      </c>
      <c r="B63" s="239">
        <v>0</v>
      </c>
      <c r="C63" s="218">
        <v>0</v>
      </c>
      <c r="D63" s="219"/>
      <c r="E63" s="219"/>
      <c r="F63" s="219"/>
      <c r="G63" s="219"/>
      <c r="H63" s="219"/>
      <c r="I63" s="217">
        <v>20</v>
      </c>
      <c r="J63" s="218">
        <v>20</v>
      </c>
      <c r="K63" s="219"/>
      <c r="L63" s="295"/>
      <c r="M63" s="290"/>
      <c r="N63" s="219"/>
      <c r="O63" s="219"/>
      <c r="P63" s="217">
        <v>20</v>
      </c>
      <c r="Q63" s="218">
        <v>20</v>
      </c>
      <c r="R63" s="219"/>
      <c r="S63" s="219"/>
      <c r="T63" s="219"/>
      <c r="U63" s="219"/>
      <c r="V63" s="219"/>
      <c r="W63" s="217">
        <v>20</v>
      </c>
      <c r="X63" s="218">
        <v>20</v>
      </c>
      <c r="Y63" s="219"/>
      <c r="Z63" s="219"/>
      <c r="AA63" s="219"/>
      <c r="AB63" s="219"/>
      <c r="AC63" s="272">
        <v>0</v>
      </c>
      <c r="AD63" s="275">
        <f>SUM(B63:AC63)</f>
        <v>120</v>
      </c>
    </row>
    <row r="64" spans="1:32" ht="33" customHeight="1" x14ac:dyDescent="0.25">
      <c r="A64" s="231" t="s">
        <v>75</v>
      </c>
      <c r="B64" s="240">
        <v>0</v>
      </c>
      <c r="C64" s="202">
        <v>0</v>
      </c>
      <c r="D64" s="203"/>
      <c r="E64" s="203"/>
      <c r="F64" s="203"/>
      <c r="G64" s="203"/>
      <c r="H64" s="203"/>
      <c r="I64" s="201">
        <v>0</v>
      </c>
      <c r="J64" s="202">
        <v>0</v>
      </c>
      <c r="K64" s="203"/>
      <c r="L64" s="241"/>
      <c r="M64" s="235"/>
      <c r="N64" s="203"/>
      <c r="O64" s="203"/>
      <c r="P64" s="201">
        <v>0</v>
      </c>
      <c r="Q64" s="202">
        <v>0</v>
      </c>
      <c r="R64" s="203"/>
      <c r="S64" s="203"/>
      <c r="T64" s="203"/>
      <c r="U64" s="203"/>
      <c r="V64" s="203"/>
      <c r="W64" s="204">
        <v>0</v>
      </c>
      <c r="X64" s="202">
        <v>0</v>
      </c>
      <c r="Y64" s="203"/>
      <c r="Z64" s="203"/>
      <c r="AA64" s="203"/>
      <c r="AB64" s="203"/>
      <c r="AC64" s="273">
        <v>0</v>
      </c>
      <c r="AD64" s="276">
        <f>SUM(B64:AC64)</f>
        <v>0</v>
      </c>
    </row>
    <row r="65" spans="1:32" ht="33" customHeight="1" thickBot="1" x14ac:dyDescent="0.3">
      <c r="A65" s="232" t="s">
        <v>76</v>
      </c>
      <c r="B65" s="242">
        <v>0</v>
      </c>
      <c r="C65" s="221">
        <v>0</v>
      </c>
      <c r="D65" s="222"/>
      <c r="E65" s="222"/>
      <c r="F65" s="222"/>
      <c r="G65" s="222"/>
      <c r="H65" s="222"/>
      <c r="I65" s="220">
        <v>0</v>
      </c>
      <c r="J65" s="221">
        <v>0</v>
      </c>
      <c r="K65" s="222"/>
      <c r="L65" s="296"/>
      <c r="M65" s="291"/>
      <c r="N65" s="222"/>
      <c r="O65" s="222"/>
      <c r="P65" s="220">
        <v>0</v>
      </c>
      <c r="Q65" s="221">
        <v>0</v>
      </c>
      <c r="R65" s="222"/>
      <c r="S65" s="222"/>
      <c r="T65" s="222"/>
      <c r="U65" s="222"/>
      <c r="V65" s="222"/>
      <c r="W65" s="220">
        <v>0</v>
      </c>
      <c r="X65" s="221">
        <v>0</v>
      </c>
      <c r="Y65" s="222"/>
      <c r="Z65" s="222"/>
      <c r="AA65" s="222"/>
      <c r="AB65" s="222"/>
      <c r="AC65" s="274">
        <v>0</v>
      </c>
      <c r="AD65" s="277">
        <f t="shared" ref="AD65" si="6">SUM(B65:AC65)</f>
        <v>0</v>
      </c>
    </row>
    <row r="66" spans="1:32" ht="33" customHeight="1" thickBot="1" x14ac:dyDescent="0.3">
      <c r="A66" s="288"/>
      <c r="B66" s="297">
        <f t="shared" ref="B66:AD66" si="7">SUM(B63:B65)</f>
        <v>0</v>
      </c>
      <c r="C66" s="264">
        <f t="shared" si="7"/>
        <v>0</v>
      </c>
      <c r="D66" s="265">
        <f t="shared" si="7"/>
        <v>0</v>
      </c>
      <c r="E66" s="265">
        <f t="shared" si="7"/>
        <v>0</v>
      </c>
      <c r="F66" s="265">
        <f t="shared" si="7"/>
        <v>0</v>
      </c>
      <c r="G66" s="265">
        <f t="shared" si="7"/>
        <v>0</v>
      </c>
      <c r="H66" s="266">
        <f t="shared" si="7"/>
        <v>0</v>
      </c>
      <c r="I66" s="263">
        <f t="shared" si="7"/>
        <v>20</v>
      </c>
      <c r="J66" s="264">
        <f t="shared" si="7"/>
        <v>20</v>
      </c>
      <c r="K66" s="265">
        <f t="shared" si="7"/>
        <v>0</v>
      </c>
      <c r="L66" s="298">
        <f t="shared" si="7"/>
        <v>0</v>
      </c>
      <c r="M66" s="292">
        <f t="shared" si="7"/>
        <v>0</v>
      </c>
      <c r="N66" s="265">
        <f t="shared" si="7"/>
        <v>0</v>
      </c>
      <c r="O66" s="267">
        <f t="shared" si="7"/>
        <v>0</v>
      </c>
      <c r="P66" s="263">
        <f t="shared" si="7"/>
        <v>20</v>
      </c>
      <c r="Q66" s="264">
        <f t="shared" si="7"/>
        <v>20</v>
      </c>
      <c r="R66" s="265">
        <f t="shared" si="7"/>
        <v>0</v>
      </c>
      <c r="S66" s="265">
        <f t="shared" si="7"/>
        <v>0</v>
      </c>
      <c r="T66" s="265">
        <f t="shared" si="7"/>
        <v>0</v>
      </c>
      <c r="U66" s="268">
        <f t="shared" si="7"/>
        <v>0</v>
      </c>
      <c r="V66" s="266">
        <f t="shared" si="7"/>
        <v>0</v>
      </c>
      <c r="W66" s="263">
        <f t="shared" si="7"/>
        <v>20</v>
      </c>
      <c r="X66" s="264">
        <f t="shared" si="7"/>
        <v>20</v>
      </c>
      <c r="Y66" s="265">
        <f t="shared" si="7"/>
        <v>0</v>
      </c>
      <c r="Z66" s="265">
        <f t="shared" si="7"/>
        <v>0</v>
      </c>
      <c r="AA66" s="265">
        <f t="shared" si="7"/>
        <v>0</v>
      </c>
      <c r="AB66" s="265">
        <f t="shared" si="7"/>
        <v>0</v>
      </c>
      <c r="AC66" s="269">
        <f t="shared" si="7"/>
        <v>0</v>
      </c>
      <c r="AD66" s="278">
        <f t="shared" si="7"/>
        <v>120</v>
      </c>
      <c r="AE66" s="191" t="s">
        <v>72</v>
      </c>
    </row>
    <row r="67" spans="1:32" ht="33" customHeight="1" thickBot="1" x14ac:dyDescent="0.3">
      <c r="B67" s="192"/>
      <c r="C67" s="192"/>
      <c r="D67" s="192"/>
      <c r="E67" s="192"/>
      <c r="F67" s="192"/>
      <c r="G67" s="193"/>
      <c r="H67" s="191">
        <f>SUM(B66:H66)</f>
        <v>0</v>
      </c>
      <c r="I67" s="192"/>
      <c r="J67" s="192"/>
      <c r="K67" s="192"/>
      <c r="L67" s="192"/>
      <c r="M67" s="192"/>
      <c r="N67" s="193"/>
      <c r="O67" s="191">
        <f>SUM(I66:O66)</f>
        <v>40</v>
      </c>
      <c r="P67" s="192"/>
      <c r="Q67" s="192"/>
      <c r="R67" s="192"/>
      <c r="S67" s="192"/>
      <c r="T67" s="192"/>
      <c r="U67" s="193"/>
      <c r="V67" s="191">
        <f>SUM(P66:V66)</f>
        <v>40</v>
      </c>
      <c r="W67" s="192"/>
      <c r="X67" s="192"/>
      <c r="Y67" s="192"/>
      <c r="Z67" s="192"/>
      <c r="AA67" s="192"/>
      <c r="AB67" s="193"/>
      <c r="AC67" s="191">
        <f>SUM(W66:AC66)</f>
        <v>40</v>
      </c>
      <c r="AD67" s="223">
        <f>AD66/60</f>
        <v>2</v>
      </c>
      <c r="AE67" s="191" t="s">
        <v>73</v>
      </c>
    </row>
    <row r="68" spans="1:32" ht="21" customHeight="1" thickBot="1" x14ac:dyDescent="0.3">
      <c r="B68" s="192"/>
      <c r="C68" s="192"/>
      <c r="D68" s="192"/>
      <c r="E68" s="192"/>
      <c r="F68" s="192"/>
      <c r="G68" s="193"/>
      <c r="H68" s="191"/>
      <c r="I68" s="192"/>
      <c r="J68" s="192"/>
      <c r="K68" s="192"/>
      <c r="L68" s="192"/>
      <c r="M68" s="192"/>
      <c r="N68" s="193"/>
      <c r="O68" s="191"/>
      <c r="P68" s="192"/>
      <c r="Q68" s="192"/>
      <c r="R68" s="192"/>
      <c r="S68" s="192"/>
      <c r="T68" s="192"/>
      <c r="U68" s="193"/>
      <c r="V68" s="191"/>
      <c r="W68" s="192"/>
      <c r="X68" s="192"/>
      <c r="Y68" s="192"/>
      <c r="Z68" s="192"/>
      <c r="AA68" s="192"/>
      <c r="AB68" s="193"/>
      <c r="AC68" s="191"/>
      <c r="AD68" s="200"/>
      <c r="AE68" s="191"/>
    </row>
    <row r="69" spans="1:32" ht="21" customHeight="1" x14ac:dyDescent="0.25">
      <c r="A69" s="280"/>
      <c r="B69" s="347" t="s">
        <v>81</v>
      </c>
      <c r="C69" s="348"/>
      <c r="D69" s="348"/>
      <c r="E69" s="348"/>
      <c r="F69" s="348"/>
      <c r="G69" s="348"/>
      <c r="H69" s="349"/>
      <c r="I69" s="347" t="s">
        <v>82</v>
      </c>
      <c r="J69" s="348"/>
      <c r="K69" s="348"/>
      <c r="L69" s="348"/>
      <c r="M69" s="348"/>
      <c r="N69" s="348"/>
      <c r="O69" s="349"/>
      <c r="P69" s="347" t="s">
        <v>83</v>
      </c>
      <c r="Q69" s="348"/>
      <c r="R69" s="348"/>
      <c r="S69" s="348"/>
      <c r="T69" s="348"/>
      <c r="U69" s="348"/>
      <c r="V69" s="349"/>
      <c r="W69" s="347" t="s">
        <v>84</v>
      </c>
      <c r="X69" s="348"/>
      <c r="Y69" s="348"/>
      <c r="Z69" s="348"/>
      <c r="AA69" s="348"/>
      <c r="AB69" s="348"/>
      <c r="AC69" s="349"/>
      <c r="AD69" s="281"/>
      <c r="AE69" s="282"/>
    </row>
    <row r="70" spans="1:32" ht="21" customHeight="1" thickBot="1" x14ac:dyDescent="0.3">
      <c r="A70" s="283" t="s">
        <v>85</v>
      </c>
      <c r="B70" s="284"/>
      <c r="C70" s="285"/>
      <c r="D70" s="285"/>
      <c r="E70" s="285"/>
      <c r="F70" s="342">
        <v>0</v>
      </c>
      <c r="G70" s="342"/>
      <c r="H70" s="343"/>
      <c r="I70" s="284"/>
      <c r="J70" s="285"/>
      <c r="K70" s="285"/>
      <c r="L70" s="285"/>
      <c r="M70" s="342">
        <v>24000</v>
      </c>
      <c r="N70" s="342"/>
      <c r="O70" s="343"/>
      <c r="P70" s="284"/>
      <c r="Q70" s="285"/>
      <c r="R70" s="285"/>
      <c r="S70" s="285"/>
      <c r="T70" s="342">
        <v>24000</v>
      </c>
      <c r="U70" s="342"/>
      <c r="V70" s="343"/>
      <c r="W70" s="284"/>
      <c r="X70" s="285"/>
      <c r="Y70" s="285"/>
      <c r="Z70" s="285"/>
      <c r="AA70" s="342">
        <v>24000</v>
      </c>
      <c r="AB70" s="342"/>
      <c r="AC70" s="343"/>
      <c r="AD70" s="286">
        <f>F70+M70+T70+AA70</f>
        <v>72000</v>
      </c>
      <c r="AE70" s="287" t="s">
        <v>86</v>
      </c>
    </row>
    <row r="71" spans="1:32" ht="21" customHeight="1" x14ac:dyDescent="0.25">
      <c r="B71" s="192"/>
      <c r="C71" s="192"/>
      <c r="D71" s="192"/>
      <c r="E71" s="192"/>
      <c r="F71" s="192"/>
      <c r="G71" s="193"/>
      <c r="H71" s="191"/>
      <c r="I71" s="192"/>
      <c r="J71" s="192"/>
      <c r="K71" s="192"/>
      <c r="L71" s="192"/>
      <c r="M71" s="192"/>
      <c r="N71" s="193"/>
      <c r="O71" s="191"/>
      <c r="P71" s="192"/>
      <c r="Q71" s="192"/>
      <c r="R71" s="192"/>
      <c r="S71" s="192"/>
      <c r="T71" s="192"/>
      <c r="U71" s="193"/>
      <c r="V71" s="191"/>
      <c r="W71" s="192"/>
      <c r="X71" s="192"/>
      <c r="Y71" s="192"/>
      <c r="Z71" s="192"/>
      <c r="AA71" s="192"/>
      <c r="AB71" s="193"/>
      <c r="AC71" s="191"/>
      <c r="AD71" s="200"/>
      <c r="AE71" s="191"/>
    </row>
    <row r="72" spans="1:32" ht="21" customHeight="1" x14ac:dyDescent="0.25">
      <c r="B72" s="192"/>
      <c r="C72" s="192"/>
      <c r="D72" s="192"/>
      <c r="E72" s="192"/>
      <c r="F72" s="192"/>
      <c r="G72" s="193"/>
      <c r="H72" s="191"/>
      <c r="I72" s="192"/>
      <c r="J72" s="192"/>
      <c r="K72" s="192"/>
      <c r="L72" s="192"/>
      <c r="M72" s="192"/>
      <c r="N72" s="193"/>
      <c r="O72" s="191"/>
      <c r="P72" s="192"/>
      <c r="Q72" s="192"/>
      <c r="R72" s="192"/>
      <c r="S72" s="192"/>
      <c r="T72" s="192"/>
      <c r="U72" s="193"/>
      <c r="V72" s="191"/>
      <c r="W72" s="192"/>
      <c r="X72" s="192"/>
      <c r="Y72" s="192"/>
      <c r="Z72" s="192"/>
      <c r="AA72" s="192"/>
      <c r="AB72" s="193"/>
      <c r="AC72" s="191"/>
      <c r="AD72" s="200"/>
      <c r="AE72" s="191"/>
    </row>
    <row r="73" spans="1:32" ht="33" customHeight="1" x14ac:dyDescent="0.25"/>
    <row r="74" spans="1:32" ht="33" customHeight="1" x14ac:dyDescent="0.25"/>
    <row r="75" spans="1:32" ht="33" customHeight="1" x14ac:dyDescent="0.25">
      <c r="A75" s="186" t="s">
        <v>80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8"/>
      <c r="AF75" s="188"/>
    </row>
    <row r="76" spans="1:32" ht="33" customHeight="1" x14ac:dyDescent="0.25">
      <c r="A76" s="186" t="s">
        <v>87</v>
      </c>
      <c r="B76" s="190"/>
      <c r="C76" s="190"/>
      <c r="D76" s="190"/>
      <c r="E76" s="190"/>
      <c r="F76" s="190"/>
      <c r="G76" s="190"/>
      <c r="H76" s="190"/>
      <c r="I76" s="190"/>
      <c r="J76" s="190"/>
      <c r="K76" s="190"/>
    </row>
    <row r="77" spans="1:32" ht="33" customHeight="1" thickBot="1" x14ac:dyDescent="0.3">
      <c r="A77" s="189" t="s">
        <v>91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</row>
    <row r="78" spans="1:32" ht="33" customHeight="1" thickBot="1" x14ac:dyDescent="0.3">
      <c r="A78" s="350" t="s">
        <v>62</v>
      </c>
      <c r="B78" s="353" t="s">
        <v>77</v>
      </c>
      <c r="C78" s="354"/>
      <c r="D78" s="354"/>
      <c r="E78" s="354"/>
      <c r="F78" s="354"/>
      <c r="G78" s="354"/>
      <c r="H78" s="354"/>
      <c r="I78" s="354"/>
      <c r="J78" s="354"/>
      <c r="K78" s="354"/>
      <c r="L78" s="355"/>
      <c r="M78" s="356" t="s">
        <v>78</v>
      </c>
      <c r="N78" s="354"/>
      <c r="O78" s="354"/>
      <c r="P78" s="354"/>
      <c r="Q78" s="354"/>
      <c r="R78" s="354"/>
      <c r="S78" s="354"/>
      <c r="T78" s="354"/>
      <c r="U78" s="354"/>
      <c r="V78" s="354"/>
      <c r="W78" s="354"/>
      <c r="X78" s="354"/>
      <c r="Y78" s="354"/>
      <c r="Z78" s="354"/>
      <c r="AA78" s="354"/>
      <c r="AB78" s="354"/>
      <c r="AC78" s="354"/>
      <c r="AD78" s="344" t="s">
        <v>63</v>
      </c>
    </row>
    <row r="79" spans="1:32" ht="33" customHeight="1" thickBot="1" x14ac:dyDescent="0.3">
      <c r="A79" s="351"/>
      <c r="B79" s="293" t="s">
        <v>64</v>
      </c>
      <c r="C79" s="179" t="s">
        <v>65</v>
      </c>
      <c r="D79" s="179" t="s">
        <v>66</v>
      </c>
      <c r="E79" s="179" t="s">
        <v>67</v>
      </c>
      <c r="F79" s="179" t="s">
        <v>68</v>
      </c>
      <c r="G79" s="179" t="s">
        <v>69</v>
      </c>
      <c r="H79" s="180" t="s">
        <v>70</v>
      </c>
      <c r="I79" s="178" t="s">
        <v>64</v>
      </c>
      <c r="J79" s="179" t="s">
        <v>65</v>
      </c>
      <c r="K79" s="179" t="s">
        <v>66</v>
      </c>
      <c r="L79" s="294" t="s">
        <v>67</v>
      </c>
      <c r="M79" s="289" t="s">
        <v>68</v>
      </c>
      <c r="N79" s="205" t="s">
        <v>69</v>
      </c>
      <c r="O79" s="182" t="s">
        <v>70</v>
      </c>
      <c r="P79" s="183" t="s">
        <v>64</v>
      </c>
      <c r="Q79" s="181" t="s">
        <v>65</v>
      </c>
      <c r="R79" s="181" t="s">
        <v>66</v>
      </c>
      <c r="S79" s="181" t="s">
        <v>67</v>
      </c>
      <c r="T79" s="181" t="s">
        <v>68</v>
      </c>
      <c r="U79" s="181" t="s">
        <v>69</v>
      </c>
      <c r="V79" s="182" t="s">
        <v>70</v>
      </c>
      <c r="W79" s="183" t="s">
        <v>64</v>
      </c>
      <c r="X79" s="181" t="s">
        <v>65</v>
      </c>
      <c r="Y79" s="181" t="s">
        <v>66</v>
      </c>
      <c r="Z79" s="181" t="s">
        <v>67</v>
      </c>
      <c r="AA79" s="181" t="s">
        <v>68</v>
      </c>
      <c r="AB79" s="181" t="s">
        <v>69</v>
      </c>
      <c r="AC79" s="270" t="s">
        <v>70</v>
      </c>
      <c r="AD79" s="345"/>
    </row>
    <row r="80" spans="1:32" ht="33" customHeight="1" thickBot="1" x14ac:dyDescent="0.3">
      <c r="A80" s="352"/>
      <c r="B80" s="237">
        <v>21</v>
      </c>
      <c r="C80" s="207">
        <v>22</v>
      </c>
      <c r="D80" s="208">
        <v>23</v>
      </c>
      <c r="E80" s="208">
        <v>24</v>
      </c>
      <c r="F80" s="208">
        <v>25</v>
      </c>
      <c r="G80" s="208">
        <v>26</v>
      </c>
      <c r="H80" s="209">
        <v>27</v>
      </c>
      <c r="I80" s="206">
        <v>28</v>
      </c>
      <c r="J80" s="207">
        <v>29</v>
      </c>
      <c r="K80" s="208">
        <v>30</v>
      </c>
      <c r="L80" s="238">
        <v>31</v>
      </c>
      <c r="M80" s="234">
        <v>1</v>
      </c>
      <c r="N80" s="210">
        <v>2</v>
      </c>
      <c r="O80" s="211">
        <v>3</v>
      </c>
      <c r="P80" s="212">
        <v>4</v>
      </c>
      <c r="Q80" s="213">
        <v>5</v>
      </c>
      <c r="R80" s="214">
        <v>6</v>
      </c>
      <c r="S80" s="214">
        <v>7</v>
      </c>
      <c r="T80" s="214">
        <v>8</v>
      </c>
      <c r="U80" s="215">
        <v>9</v>
      </c>
      <c r="V80" s="216">
        <v>10</v>
      </c>
      <c r="W80" s="212">
        <v>11</v>
      </c>
      <c r="X80" s="213">
        <v>12</v>
      </c>
      <c r="Y80" s="214">
        <v>13</v>
      </c>
      <c r="Z80" s="214">
        <v>14</v>
      </c>
      <c r="AA80" s="214">
        <v>15</v>
      </c>
      <c r="AB80" s="214">
        <v>16</v>
      </c>
      <c r="AC80" s="271">
        <v>17</v>
      </c>
      <c r="AD80" s="346"/>
    </row>
    <row r="81" spans="1:32" ht="33" customHeight="1" x14ac:dyDescent="0.25">
      <c r="A81" s="230" t="s">
        <v>74</v>
      </c>
      <c r="B81" s="239">
        <v>0</v>
      </c>
      <c r="C81" s="218">
        <v>0</v>
      </c>
      <c r="D81" s="219"/>
      <c r="E81" s="219"/>
      <c r="F81" s="219"/>
      <c r="G81" s="219"/>
      <c r="H81" s="219"/>
      <c r="I81" s="217">
        <v>20</v>
      </c>
      <c r="J81" s="218">
        <v>20</v>
      </c>
      <c r="K81" s="219"/>
      <c r="L81" s="295"/>
      <c r="M81" s="290"/>
      <c r="N81" s="219"/>
      <c r="O81" s="219"/>
      <c r="P81" s="217">
        <v>20</v>
      </c>
      <c r="Q81" s="218">
        <v>20</v>
      </c>
      <c r="R81" s="219"/>
      <c r="S81" s="219"/>
      <c r="T81" s="219"/>
      <c r="U81" s="219"/>
      <c r="V81" s="219"/>
      <c r="W81" s="217">
        <v>20</v>
      </c>
      <c r="X81" s="218">
        <v>20</v>
      </c>
      <c r="Y81" s="219"/>
      <c r="Z81" s="219"/>
      <c r="AA81" s="219"/>
      <c r="AB81" s="219"/>
      <c r="AC81" s="272">
        <v>0</v>
      </c>
      <c r="AD81" s="275">
        <f>SUM(B81:AC81)</f>
        <v>120</v>
      </c>
    </row>
    <row r="82" spans="1:32" ht="33" customHeight="1" x14ac:dyDescent="0.25">
      <c r="A82" s="231" t="s">
        <v>75</v>
      </c>
      <c r="B82" s="240">
        <v>0</v>
      </c>
      <c r="C82" s="202">
        <v>0</v>
      </c>
      <c r="D82" s="203"/>
      <c r="E82" s="203"/>
      <c r="F82" s="203"/>
      <c r="G82" s="203"/>
      <c r="H82" s="203"/>
      <c r="I82" s="201">
        <v>0</v>
      </c>
      <c r="J82" s="202">
        <v>0</v>
      </c>
      <c r="K82" s="203"/>
      <c r="L82" s="241"/>
      <c r="M82" s="235"/>
      <c r="N82" s="203"/>
      <c r="O82" s="203"/>
      <c r="P82" s="201">
        <v>0</v>
      </c>
      <c r="Q82" s="202">
        <v>0</v>
      </c>
      <c r="R82" s="203"/>
      <c r="S82" s="203"/>
      <c r="T82" s="203"/>
      <c r="U82" s="203"/>
      <c r="V82" s="203"/>
      <c r="W82" s="204">
        <v>0</v>
      </c>
      <c r="X82" s="202">
        <v>0</v>
      </c>
      <c r="Y82" s="203"/>
      <c r="Z82" s="203"/>
      <c r="AA82" s="203"/>
      <c r="AB82" s="203"/>
      <c r="AC82" s="273">
        <v>0</v>
      </c>
      <c r="AD82" s="276">
        <f>SUM(B82:AC82)</f>
        <v>0</v>
      </c>
    </row>
    <row r="83" spans="1:32" ht="33" customHeight="1" thickBot="1" x14ac:dyDescent="0.3">
      <c r="A83" s="232" t="s">
        <v>76</v>
      </c>
      <c r="B83" s="242">
        <v>0</v>
      </c>
      <c r="C83" s="221">
        <v>0</v>
      </c>
      <c r="D83" s="222"/>
      <c r="E83" s="222"/>
      <c r="F83" s="222"/>
      <c r="G83" s="222"/>
      <c r="H83" s="222"/>
      <c r="I83" s="220">
        <v>0</v>
      </c>
      <c r="J83" s="221">
        <v>0</v>
      </c>
      <c r="K83" s="222"/>
      <c r="L83" s="296"/>
      <c r="M83" s="291"/>
      <c r="N83" s="222"/>
      <c r="O83" s="222"/>
      <c r="P83" s="220">
        <v>0</v>
      </c>
      <c r="Q83" s="221">
        <v>0</v>
      </c>
      <c r="R83" s="222"/>
      <c r="S83" s="222"/>
      <c r="T83" s="222"/>
      <c r="U83" s="222"/>
      <c r="V83" s="222"/>
      <c r="W83" s="220">
        <v>0</v>
      </c>
      <c r="X83" s="221">
        <v>0</v>
      </c>
      <c r="Y83" s="222"/>
      <c r="Z83" s="222"/>
      <c r="AA83" s="222"/>
      <c r="AB83" s="222"/>
      <c r="AC83" s="274">
        <v>0</v>
      </c>
      <c r="AD83" s="277">
        <f t="shared" ref="AD83" si="8">SUM(B83:AC83)</f>
        <v>0</v>
      </c>
    </row>
    <row r="84" spans="1:32" ht="33" customHeight="1" thickBot="1" x14ac:dyDescent="0.3">
      <c r="A84" s="288"/>
      <c r="B84" s="297">
        <f t="shared" ref="B84:AD84" si="9">SUM(B81:B83)</f>
        <v>0</v>
      </c>
      <c r="C84" s="264">
        <f t="shared" si="9"/>
        <v>0</v>
      </c>
      <c r="D84" s="265">
        <f t="shared" si="9"/>
        <v>0</v>
      </c>
      <c r="E84" s="265">
        <f t="shared" si="9"/>
        <v>0</v>
      </c>
      <c r="F84" s="265">
        <f t="shared" si="9"/>
        <v>0</v>
      </c>
      <c r="G84" s="265">
        <f t="shared" si="9"/>
        <v>0</v>
      </c>
      <c r="H84" s="266">
        <f t="shared" si="9"/>
        <v>0</v>
      </c>
      <c r="I84" s="263">
        <f t="shared" si="9"/>
        <v>20</v>
      </c>
      <c r="J84" s="264">
        <f t="shared" si="9"/>
        <v>20</v>
      </c>
      <c r="K84" s="265">
        <f t="shared" si="9"/>
        <v>0</v>
      </c>
      <c r="L84" s="298">
        <f t="shared" si="9"/>
        <v>0</v>
      </c>
      <c r="M84" s="292">
        <f t="shared" si="9"/>
        <v>0</v>
      </c>
      <c r="N84" s="265">
        <f t="shared" si="9"/>
        <v>0</v>
      </c>
      <c r="O84" s="267">
        <f t="shared" si="9"/>
        <v>0</v>
      </c>
      <c r="P84" s="263">
        <f t="shared" si="9"/>
        <v>20</v>
      </c>
      <c r="Q84" s="264">
        <f t="shared" si="9"/>
        <v>20</v>
      </c>
      <c r="R84" s="265">
        <f t="shared" si="9"/>
        <v>0</v>
      </c>
      <c r="S84" s="265">
        <f t="shared" si="9"/>
        <v>0</v>
      </c>
      <c r="T84" s="265">
        <f t="shared" si="9"/>
        <v>0</v>
      </c>
      <c r="U84" s="268">
        <f t="shared" si="9"/>
        <v>0</v>
      </c>
      <c r="V84" s="266">
        <f t="shared" si="9"/>
        <v>0</v>
      </c>
      <c r="W84" s="263">
        <f t="shared" si="9"/>
        <v>20</v>
      </c>
      <c r="X84" s="264">
        <f t="shared" si="9"/>
        <v>20</v>
      </c>
      <c r="Y84" s="265">
        <f t="shared" si="9"/>
        <v>0</v>
      </c>
      <c r="Z84" s="265">
        <f t="shared" si="9"/>
        <v>0</v>
      </c>
      <c r="AA84" s="265">
        <f t="shared" si="9"/>
        <v>0</v>
      </c>
      <c r="AB84" s="265">
        <f t="shared" si="9"/>
        <v>0</v>
      </c>
      <c r="AC84" s="269">
        <f t="shared" si="9"/>
        <v>0</v>
      </c>
      <c r="AD84" s="278">
        <f t="shared" si="9"/>
        <v>120</v>
      </c>
      <c r="AE84" s="191" t="s">
        <v>72</v>
      </c>
    </row>
    <row r="85" spans="1:32" ht="33" customHeight="1" thickBot="1" x14ac:dyDescent="0.3">
      <c r="B85" s="192"/>
      <c r="C85" s="192"/>
      <c r="D85" s="192"/>
      <c r="E85" s="192"/>
      <c r="F85" s="192"/>
      <c r="G85" s="193"/>
      <c r="H85" s="191">
        <f>SUM(B84:H84)</f>
        <v>0</v>
      </c>
      <c r="I85" s="192"/>
      <c r="J85" s="192"/>
      <c r="K85" s="192"/>
      <c r="L85" s="192"/>
      <c r="M85" s="192"/>
      <c r="N85" s="193"/>
      <c r="O85" s="191">
        <f>SUM(I84:O84)</f>
        <v>40</v>
      </c>
      <c r="P85" s="192"/>
      <c r="Q85" s="192"/>
      <c r="R85" s="192"/>
      <c r="S85" s="192"/>
      <c r="T85" s="192"/>
      <c r="U85" s="193"/>
      <c r="V85" s="191">
        <f>SUM(P84:V84)</f>
        <v>40</v>
      </c>
      <c r="W85" s="192"/>
      <c r="X85" s="192"/>
      <c r="Y85" s="192"/>
      <c r="Z85" s="192"/>
      <c r="AA85" s="192"/>
      <c r="AB85" s="193"/>
      <c r="AC85" s="191">
        <f>SUM(W84:AC84)</f>
        <v>40</v>
      </c>
      <c r="AD85" s="223">
        <f>AD84/60</f>
        <v>2</v>
      </c>
      <c r="AE85" s="191" t="s">
        <v>73</v>
      </c>
    </row>
    <row r="86" spans="1:32" ht="21" customHeight="1" thickBot="1" x14ac:dyDescent="0.3">
      <c r="B86" s="192"/>
      <c r="C86" s="192"/>
      <c r="D86" s="192"/>
      <c r="E86" s="192"/>
      <c r="F86" s="192"/>
      <c r="G86" s="193"/>
      <c r="H86" s="191"/>
      <c r="I86" s="192"/>
      <c r="J86" s="192"/>
      <c r="K86" s="192"/>
      <c r="L86" s="192"/>
      <c r="M86" s="192"/>
      <c r="N86" s="193"/>
      <c r="O86" s="191"/>
      <c r="P86" s="192"/>
      <c r="Q86" s="192"/>
      <c r="R86" s="192"/>
      <c r="S86" s="192"/>
      <c r="T86" s="192"/>
      <c r="U86" s="193"/>
      <c r="V86" s="191"/>
      <c r="W86" s="192"/>
      <c r="X86" s="192"/>
      <c r="Y86" s="192"/>
      <c r="Z86" s="192"/>
      <c r="AA86" s="192"/>
      <c r="AB86" s="193"/>
      <c r="AC86" s="191"/>
      <c r="AD86" s="200"/>
      <c r="AE86" s="191"/>
    </row>
    <row r="87" spans="1:32" ht="21" customHeight="1" x14ac:dyDescent="0.25">
      <c r="A87" s="280"/>
      <c r="B87" s="347" t="s">
        <v>81</v>
      </c>
      <c r="C87" s="348"/>
      <c r="D87" s="348"/>
      <c r="E87" s="348"/>
      <c r="F87" s="348"/>
      <c r="G87" s="348"/>
      <c r="H87" s="349"/>
      <c r="I87" s="347" t="s">
        <v>82</v>
      </c>
      <c r="J87" s="348"/>
      <c r="K87" s="348"/>
      <c r="L87" s="348"/>
      <c r="M87" s="348"/>
      <c r="N87" s="348"/>
      <c r="O87" s="349"/>
      <c r="P87" s="347" t="s">
        <v>83</v>
      </c>
      <c r="Q87" s="348"/>
      <c r="R87" s="348"/>
      <c r="S87" s="348"/>
      <c r="T87" s="348"/>
      <c r="U87" s="348"/>
      <c r="V87" s="349"/>
      <c r="W87" s="347" t="s">
        <v>84</v>
      </c>
      <c r="X87" s="348"/>
      <c r="Y87" s="348"/>
      <c r="Z87" s="348"/>
      <c r="AA87" s="348"/>
      <c r="AB87" s="348"/>
      <c r="AC87" s="349"/>
      <c r="AD87" s="281"/>
      <c r="AE87" s="282"/>
    </row>
    <row r="88" spans="1:32" ht="21" customHeight="1" thickBot="1" x14ac:dyDescent="0.3">
      <c r="A88" s="283" t="s">
        <v>85</v>
      </c>
      <c r="B88" s="284"/>
      <c r="C88" s="285"/>
      <c r="D88" s="285"/>
      <c r="E88" s="285"/>
      <c r="F88" s="342">
        <v>0</v>
      </c>
      <c r="G88" s="342"/>
      <c r="H88" s="343"/>
      <c r="I88" s="284"/>
      <c r="J88" s="285"/>
      <c r="K88" s="285"/>
      <c r="L88" s="285"/>
      <c r="M88" s="342">
        <v>24000</v>
      </c>
      <c r="N88" s="342"/>
      <c r="O88" s="343"/>
      <c r="P88" s="284"/>
      <c r="Q88" s="285"/>
      <c r="R88" s="285"/>
      <c r="S88" s="285"/>
      <c r="T88" s="342">
        <v>24000</v>
      </c>
      <c r="U88" s="342"/>
      <c r="V88" s="343"/>
      <c r="W88" s="284"/>
      <c r="X88" s="285"/>
      <c r="Y88" s="285"/>
      <c r="Z88" s="285"/>
      <c r="AA88" s="342">
        <v>24000</v>
      </c>
      <c r="AB88" s="342"/>
      <c r="AC88" s="343"/>
      <c r="AD88" s="286">
        <f>F88+M88+T88+AA88</f>
        <v>72000</v>
      </c>
      <c r="AE88" s="287" t="s">
        <v>86</v>
      </c>
    </row>
    <row r="89" spans="1:32" ht="21" customHeight="1" x14ac:dyDescent="0.25">
      <c r="B89" s="192"/>
      <c r="C89" s="192"/>
      <c r="D89" s="192"/>
      <c r="E89" s="192"/>
      <c r="F89" s="192"/>
      <c r="G89" s="193"/>
      <c r="H89" s="191"/>
      <c r="I89" s="192"/>
      <c r="J89" s="192"/>
      <c r="K89" s="192"/>
      <c r="L89" s="192"/>
      <c r="M89" s="192"/>
      <c r="N89" s="193"/>
      <c r="O89" s="191"/>
      <c r="P89" s="192"/>
      <c r="Q89" s="192"/>
      <c r="R89" s="192"/>
      <c r="S89" s="192"/>
      <c r="T89" s="192"/>
      <c r="U89" s="193"/>
      <c r="V89" s="191"/>
      <c r="W89" s="192"/>
      <c r="X89" s="192"/>
      <c r="Y89" s="192"/>
      <c r="Z89" s="192"/>
      <c r="AA89" s="192"/>
      <c r="AB89" s="193"/>
      <c r="AC89" s="191"/>
      <c r="AD89" s="200"/>
      <c r="AE89" s="191"/>
    </row>
    <row r="90" spans="1:32" ht="21" customHeight="1" x14ac:dyDescent="0.25">
      <c r="B90" s="192"/>
      <c r="C90" s="192"/>
      <c r="D90" s="192"/>
      <c r="E90" s="192"/>
      <c r="F90" s="192"/>
      <c r="G90" s="193"/>
      <c r="H90" s="191"/>
      <c r="I90" s="192"/>
      <c r="J90" s="192"/>
      <c r="K90" s="192"/>
      <c r="L90" s="192"/>
      <c r="M90" s="192"/>
      <c r="N90" s="193"/>
      <c r="O90" s="191"/>
      <c r="P90" s="192"/>
      <c r="Q90" s="192"/>
      <c r="R90" s="192"/>
      <c r="S90" s="192"/>
      <c r="T90" s="192"/>
      <c r="U90" s="193"/>
      <c r="V90" s="191"/>
      <c r="W90" s="192"/>
      <c r="X90" s="192"/>
      <c r="Y90" s="192"/>
      <c r="Z90" s="192"/>
      <c r="AA90" s="192"/>
      <c r="AB90" s="193"/>
      <c r="AC90" s="191"/>
      <c r="AD90" s="200"/>
      <c r="AE90" s="191"/>
    </row>
    <row r="91" spans="1:32" ht="33" customHeight="1" x14ac:dyDescent="0.25"/>
    <row r="92" spans="1:32" ht="33" customHeight="1" x14ac:dyDescent="0.25"/>
    <row r="93" spans="1:32" ht="33" customHeight="1" x14ac:dyDescent="0.25">
      <c r="A93" s="186" t="s">
        <v>80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8"/>
      <c r="AF93" s="188"/>
    </row>
    <row r="94" spans="1:32" ht="33" customHeight="1" x14ac:dyDescent="0.25">
      <c r="A94" s="186" t="s">
        <v>87</v>
      </c>
      <c r="B94" s="190"/>
      <c r="C94" s="190"/>
      <c r="D94" s="190"/>
      <c r="E94" s="190"/>
      <c r="F94" s="190"/>
      <c r="G94" s="190"/>
      <c r="H94" s="190"/>
      <c r="I94" s="190"/>
      <c r="J94" s="190"/>
      <c r="K94" s="190"/>
    </row>
    <row r="95" spans="1:32" ht="33" customHeight="1" thickBot="1" x14ac:dyDescent="0.3">
      <c r="A95" s="189" t="s">
        <v>92</v>
      </c>
      <c r="B95" s="190"/>
      <c r="C95" s="190"/>
      <c r="D95" s="190"/>
      <c r="E95" s="190"/>
      <c r="F95" s="190"/>
      <c r="G95" s="190"/>
      <c r="H95" s="190"/>
      <c r="I95" s="190"/>
      <c r="J95" s="190"/>
      <c r="K95" s="190"/>
    </row>
    <row r="96" spans="1:32" ht="33" customHeight="1" thickBot="1" x14ac:dyDescent="0.3">
      <c r="A96" s="350" t="s">
        <v>62</v>
      </c>
      <c r="B96" s="353" t="s">
        <v>77</v>
      </c>
      <c r="C96" s="354"/>
      <c r="D96" s="354"/>
      <c r="E96" s="354"/>
      <c r="F96" s="354"/>
      <c r="G96" s="354"/>
      <c r="H96" s="354"/>
      <c r="I96" s="354"/>
      <c r="J96" s="354"/>
      <c r="K96" s="354"/>
      <c r="L96" s="355"/>
      <c r="M96" s="356" t="s">
        <v>78</v>
      </c>
      <c r="N96" s="354"/>
      <c r="O96" s="354"/>
      <c r="P96" s="354"/>
      <c r="Q96" s="354"/>
      <c r="R96" s="354"/>
      <c r="S96" s="354"/>
      <c r="T96" s="354"/>
      <c r="U96" s="354"/>
      <c r="V96" s="354"/>
      <c r="W96" s="354"/>
      <c r="X96" s="354"/>
      <c r="Y96" s="354"/>
      <c r="Z96" s="354"/>
      <c r="AA96" s="354"/>
      <c r="AB96" s="354"/>
      <c r="AC96" s="354"/>
      <c r="AD96" s="344" t="s">
        <v>63</v>
      </c>
    </row>
    <row r="97" spans="1:32" ht="33" customHeight="1" thickBot="1" x14ac:dyDescent="0.3">
      <c r="A97" s="351"/>
      <c r="B97" s="293" t="s">
        <v>64</v>
      </c>
      <c r="C97" s="179" t="s">
        <v>65</v>
      </c>
      <c r="D97" s="179" t="s">
        <v>66</v>
      </c>
      <c r="E97" s="179" t="s">
        <v>67</v>
      </c>
      <c r="F97" s="179" t="s">
        <v>68</v>
      </c>
      <c r="G97" s="179" t="s">
        <v>69</v>
      </c>
      <c r="H97" s="180" t="s">
        <v>70</v>
      </c>
      <c r="I97" s="178" t="s">
        <v>64</v>
      </c>
      <c r="J97" s="179" t="s">
        <v>65</v>
      </c>
      <c r="K97" s="179" t="s">
        <v>66</v>
      </c>
      <c r="L97" s="294" t="s">
        <v>67</v>
      </c>
      <c r="M97" s="289" t="s">
        <v>68</v>
      </c>
      <c r="N97" s="205" t="s">
        <v>69</v>
      </c>
      <c r="O97" s="182" t="s">
        <v>70</v>
      </c>
      <c r="P97" s="183" t="s">
        <v>64</v>
      </c>
      <c r="Q97" s="181" t="s">
        <v>65</v>
      </c>
      <c r="R97" s="181" t="s">
        <v>66</v>
      </c>
      <c r="S97" s="181" t="s">
        <v>67</v>
      </c>
      <c r="T97" s="181" t="s">
        <v>68</v>
      </c>
      <c r="U97" s="181" t="s">
        <v>69</v>
      </c>
      <c r="V97" s="182" t="s">
        <v>70</v>
      </c>
      <c r="W97" s="183" t="s">
        <v>64</v>
      </c>
      <c r="X97" s="181" t="s">
        <v>65</v>
      </c>
      <c r="Y97" s="181" t="s">
        <v>66</v>
      </c>
      <c r="Z97" s="181" t="s">
        <v>67</v>
      </c>
      <c r="AA97" s="181" t="s">
        <v>68</v>
      </c>
      <c r="AB97" s="181" t="s">
        <v>69</v>
      </c>
      <c r="AC97" s="270" t="s">
        <v>70</v>
      </c>
      <c r="AD97" s="345"/>
    </row>
    <row r="98" spans="1:32" ht="33" customHeight="1" thickBot="1" x14ac:dyDescent="0.3">
      <c r="A98" s="352"/>
      <c r="B98" s="237">
        <v>21</v>
      </c>
      <c r="C98" s="207">
        <v>22</v>
      </c>
      <c r="D98" s="208">
        <v>23</v>
      </c>
      <c r="E98" s="208">
        <v>24</v>
      </c>
      <c r="F98" s="208">
        <v>25</v>
      </c>
      <c r="G98" s="208">
        <v>26</v>
      </c>
      <c r="H98" s="209">
        <v>27</v>
      </c>
      <c r="I98" s="206">
        <v>28</v>
      </c>
      <c r="J98" s="207">
        <v>29</v>
      </c>
      <c r="K98" s="208">
        <v>30</v>
      </c>
      <c r="L98" s="238">
        <v>31</v>
      </c>
      <c r="M98" s="234">
        <v>1</v>
      </c>
      <c r="N98" s="210">
        <v>2</v>
      </c>
      <c r="O98" s="211">
        <v>3</v>
      </c>
      <c r="P98" s="212">
        <v>4</v>
      </c>
      <c r="Q98" s="213">
        <v>5</v>
      </c>
      <c r="R98" s="214">
        <v>6</v>
      </c>
      <c r="S98" s="214">
        <v>7</v>
      </c>
      <c r="T98" s="214">
        <v>8</v>
      </c>
      <c r="U98" s="215">
        <v>9</v>
      </c>
      <c r="V98" s="216">
        <v>10</v>
      </c>
      <c r="W98" s="212">
        <v>11</v>
      </c>
      <c r="X98" s="213">
        <v>12</v>
      </c>
      <c r="Y98" s="214">
        <v>13</v>
      </c>
      <c r="Z98" s="214">
        <v>14</v>
      </c>
      <c r="AA98" s="214">
        <v>15</v>
      </c>
      <c r="AB98" s="214">
        <v>16</v>
      </c>
      <c r="AC98" s="271">
        <v>17</v>
      </c>
      <c r="AD98" s="346"/>
    </row>
    <row r="99" spans="1:32" ht="33" customHeight="1" x14ac:dyDescent="0.25">
      <c r="A99" s="230" t="s">
        <v>74</v>
      </c>
      <c r="B99" s="239">
        <v>0</v>
      </c>
      <c r="C99" s="218">
        <v>0</v>
      </c>
      <c r="D99" s="219"/>
      <c r="E99" s="219"/>
      <c r="F99" s="219"/>
      <c r="G99" s="219"/>
      <c r="H99" s="219"/>
      <c r="I99" s="217">
        <v>20</v>
      </c>
      <c r="J99" s="218">
        <v>20</v>
      </c>
      <c r="K99" s="219"/>
      <c r="L99" s="295"/>
      <c r="M99" s="290"/>
      <c r="N99" s="219"/>
      <c r="O99" s="219"/>
      <c r="P99" s="217">
        <v>20</v>
      </c>
      <c r="Q99" s="218">
        <v>20</v>
      </c>
      <c r="R99" s="219"/>
      <c r="S99" s="219"/>
      <c r="T99" s="219"/>
      <c r="U99" s="219"/>
      <c r="V99" s="219"/>
      <c r="W99" s="217">
        <v>20</v>
      </c>
      <c r="X99" s="218">
        <v>20</v>
      </c>
      <c r="Y99" s="219"/>
      <c r="Z99" s="219"/>
      <c r="AA99" s="219"/>
      <c r="AB99" s="219"/>
      <c r="AC99" s="272">
        <v>0</v>
      </c>
      <c r="AD99" s="275">
        <f>SUM(B99:AC99)</f>
        <v>120</v>
      </c>
    </row>
    <row r="100" spans="1:32" ht="33" customHeight="1" x14ac:dyDescent="0.25">
      <c r="A100" s="231" t="s">
        <v>75</v>
      </c>
      <c r="B100" s="240">
        <v>0</v>
      </c>
      <c r="C100" s="202">
        <v>0</v>
      </c>
      <c r="D100" s="203"/>
      <c r="E100" s="203"/>
      <c r="F100" s="203"/>
      <c r="G100" s="203"/>
      <c r="H100" s="203"/>
      <c r="I100" s="201">
        <v>0</v>
      </c>
      <c r="J100" s="202">
        <v>0</v>
      </c>
      <c r="K100" s="203"/>
      <c r="L100" s="241"/>
      <c r="M100" s="235"/>
      <c r="N100" s="203"/>
      <c r="O100" s="203"/>
      <c r="P100" s="201">
        <v>0</v>
      </c>
      <c r="Q100" s="202">
        <v>0</v>
      </c>
      <c r="R100" s="203"/>
      <c r="S100" s="203"/>
      <c r="T100" s="203"/>
      <c r="U100" s="203"/>
      <c r="V100" s="203"/>
      <c r="W100" s="204">
        <v>0</v>
      </c>
      <c r="X100" s="202">
        <v>0</v>
      </c>
      <c r="Y100" s="203"/>
      <c r="Z100" s="203"/>
      <c r="AA100" s="203"/>
      <c r="AB100" s="203"/>
      <c r="AC100" s="273">
        <v>0</v>
      </c>
      <c r="AD100" s="276">
        <f>SUM(B100:AC100)</f>
        <v>0</v>
      </c>
    </row>
    <row r="101" spans="1:32" ht="33" customHeight="1" thickBot="1" x14ac:dyDescent="0.3">
      <c r="A101" s="232" t="s">
        <v>76</v>
      </c>
      <c r="B101" s="242">
        <v>0</v>
      </c>
      <c r="C101" s="221">
        <v>0</v>
      </c>
      <c r="D101" s="222"/>
      <c r="E101" s="222"/>
      <c r="F101" s="222"/>
      <c r="G101" s="222"/>
      <c r="H101" s="222"/>
      <c r="I101" s="220">
        <v>0</v>
      </c>
      <c r="J101" s="221">
        <v>0</v>
      </c>
      <c r="K101" s="222"/>
      <c r="L101" s="296"/>
      <c r="M101" s="291"/>
      <c r="N101" s="222"/>
      <c r="O101" s="222"/>
      <c r="P101" s="220">
        <v>0</v>
      </c>
      <c r="Q101" s="221">
        <v>0</v>
      </c>
      <c r="R101" s="222"/>
      <c r="S101" s="222"/>
      <c r="T101" s="222"/>
      <c r="U101" s="222"/>
      <c r="V101" s="222"/>
      <c r="W101" s="220">
        <v>0</v>
      </c>
      <c r="X101" s="221">
        <v>0</v>
      </c>
      <c r="Y101" s="222"/>
      <c r="Z101" s="222"/>
      <c r="AA101" s="222"/>
      <c r="AB101" s="222"/>
      <c r="AC101" s="274">
        <v>0</v>
      </c>
      <c r="AD101" s="277">
        <f t="shared" ref="AD101" si="10">SUM(B101:AC101)</f>
        <v>0</v>
      </c>
    </row>
    <row r="102" spans="1:32" ht="33" customHeight="1" thickBot="1" x14ac:dyDescent="0.3">
      <c r="A102" s="288"/>
      <c r="B102" s="297">
        <f t="shared" ref="B102:AD102" si="11">SUM(B99:B101)</f>
        <v>0</v>
      </c>
      <c r="C102" s="264">
        <f t="shared" si="11"/>
        <v>0</v>
      </c>
      <c r="D102" s="265">
        <f t="shared" si="11"/>
        <v>0</v>
      </c>
      <c r="E102" s="265">
        <f t="shared" si="11"/>
        <v>0</v>
      </c>
      <c r="F102" s="265">
        <f t="shared" si="11"/>
        <v>0</v>
      </c>
      <c r="G102" s="265">
        <f t="shared" si="11"/>
        <v>0</v>
      </c>
      <c r="H102" s="266">
        <f t="shared" si="11"/>
        <v>0</v>
      </c>
      <c r="I102" s="263">
        <f t="shared" si="11"/>
        <v>20</v>
      </c>
      <c r="J102" s="264">
        <f t="shared" si="11"/>
        <v>20</v>
      </c>
      <c r="K102" s="265">
        <f t="shared" si="11"/>
        <v>0</v>
      </c>
      <c r="L102" s="298">
        <f t="shared" si="11"/>
        <v>0</v>
      </c>
      <c r="M102" s="292">
        <f t="shared" si="11"/>
        <v>0</v>
      </c>
      <c r="N102" s="265">
        <f t="shared" si="11"/>
        <v>0</v>
      </c>
      <c r="O102" s="267">
        <f t="shared" si="11"/>
        <v>0</v>
      </c>
      <c r="P102" s="263">
        <f t="shared" si="11"/>
        <v>20</v>
      </c>
      <c r="Q102" s="264">
        <f t="shared" si="11"/>
        <v>20</v>
      </c>
      <c r="R102" s="265">
        <f t="shared" si="11"/>
        <v>0</v>
      </c>
      <c r="S102" s="265">
        <f t="shared" si="11"/>
        <v>0</v>
      </c>
      <c r="T102" s="265">
        <f t="shared" si="11"/>
        <v>0</v>
      </c>
      <c r="U102" s="268">
        <f t="shared" si="11"/>
        <v>0</v>
      </c>
      <c r="V102" s="266">
        <f t="shared" si="11"/>
        <v>0</v>
      </c>
      <c r="W102" s="263">
        <f t="shared" si="11"/>
        <v>20</v>
      </c>
      <c r="X102" s="264">
        <f t="shared" si="11"/>
        <v>20</v>
      </c>
      <c r="Y102" s="265">
        <f t="shared" si="11"/>
        <v>0</v>
      </c>
      <c r="Z102" s="265">
        <f t="shared" si="11"/>
        <v>0</v>
      </c>
      <c r="AA102" s="265">
        <f t="shared" si="11"/>
        <v>0</v>
      </c>
      <c r="AB102" s="265">
        <f t="shared" si="11"/>
        <v>0</v>
      </c>
      <c r="AC102" s="269">
        <f t="shared" si="11"/>
        <v>0</v>
      </c>
      <c r="AD102" s="278">
        <f t="shared" si="11"/>
        <v>120</v>
      </c>
      <c r="AE102" s="191" t="s">
        <v>72</v>
      </c>
    </row>
    <row r="103" spans="1:32" ht="33" customHeight="1" thickBot="1" x14ac:dyDescent="0.3">
      <c r="B103" s="192"/>
      <c r="C103" s="192"/>
      <c r="D103" s="192"/>
      <c r="E103" s="192"/>
      <c r="F103" s="192"/>
      <c r="G103" s="193"/>
      <c r="H103" s="191">
        <f>SUM(B102:H102)</f>
        <v>0</v>
      </c>
      <c r="I103" s="192"/>
      <c r="J103" s="192"/>
      <c r="K103" s="192"/>
      <c r="L103" s="192"/>
      <c r="M103" s="192"/>
      <c r="N103" s="193"/>
      <c r="O103" s="191">
        <f>SUM(I102:O102)</f>
        <v>40</v>
      </c>
      <c r="P103" s="192"/>
      <c r="Q103" s="192"/>
      <c r="R103" s="192"/>
      <c r="S103" s="192"/>
      <c r="T103" s="192"/>
      <c r="U103" s="193"/>
      <c r="V103" s="191">
        <f>SUM(P102:V102)</f>
        <v>40</v>
      </c>
      <c r="W103" s="192"/>
      <c r="X103" s="192"/>
      <c r="Y103" s="192"/>
      <c r="Z103" s="192"/>
      <c r="AA103" s="192"/>
      <c r="AB103" s="193"/>
      <c r="AC103" s="191">
        <f>SUM(W102:AC102)</f>
        <v>40</v>
      </c>
      <c r="AD103" s="223">
        <f>AD102/60</f>
        <v>2</v>
      </c>
      <c r="AE103" s="191" t="s">
        <v>73</v>
      </c>
    </row>
    <row r="104" spans="1:32" ht="21" customHeight="1" thickBot="1" x14ac:dyDescent="0.3">
      <c r="B104" s="192"/>
      <c r="C104" s="192"/>
      <c r="D104" s="192"/>
      <c r="E104" s="192"/>
      <c r="F104" s="192"/>
      <c r="G104" s="193"/>
      <c r="H104" s="191"/>
      <c r="I104" s="192"/>
      <c r="J104" s="192"/>
      <c r="K104" s="192"/>
      <c r="L104" s="192"/>
      <c r="M104" s="192"/>
      <c r="N104" s="193"/>
      <c r="O104" s="191"/>
      <c r="P104" s="192"/>
      <c r="Q104" s="192"/>
      <c r="R104" s="192"/>
      <c r="S104" s="192"/>
      <c r="T104" s="192"/>
      <c r="U104" s="193"/>
      <c r="V104" s="191"/>
      <c r="W104" s="192"/>
      <c r="X104" s="192"/>
      <c r="Y104" s="192"/>
      <c r="Z104" s="192"/>
      <c r="AA104" s="192"/>
      <c r="AB104" s="193"/>
      <c r="AC104" s="191"/>
      <c r="AD104" s="200"/>
      <c r="AE104" s="191"/>
    </row>
    <row r="105" spans="1:32" ht="21" customHeight="1" x14ac:dyDescent="0.25">
      <c r="A105" s="280"/>
      <c r="B105" s="347" t="s">
        <v>81</v>
      </c>
      <c r="C105" s="348"/>
      <c r="D105" s="348"/>
      <c r="E105" s="348"/>
      <c r="F105" s="348"/>
      <c r="G105" s="348"/>
      <c r="H105" s="349"/>
      <c r="I105" s="347" t="s">
        <v>82</v>
      </c>
      <c r="J105" s="348"/>
      <c r="K105" s="348"/>
      <c r="L105" s="348"/>
      <c r="M105" s="348"/>
      <c r="N105" s="348"/>
      <c r="O105" s="349"/>
      <c r="P105" s="347" t="s">
        <v>83</v>
      </c>
      <c r="Q105" s="348"/>
      <c r="R105" s="348"/>
      <c r="S105" s="348"/>
      <c r="T105" s="348"/>
      <c r="U105" s="348"/>
      <c r="V105" s="349"/>
      <c r="W105" s="347" t="s">
        <v>84</v>
      </c>
      <c r="X105" s="348"/>
      <c r="Y105" s="348"/>
      <c r="Z105" s="348"/>
      <c r="AA105" s="348"/>
      <c r="AB105" s="348"/>
      <c r="AC105" s="349"/>
      <c r="AD105" s="281"/>
      <c r="AE105" s="282"/>
    </row>
    <row r="106" spans="1:32" ht="21" customHeight="1" thickBot="1" x14ac:dyDescent="0.3">
      <c r="A106" s="283" t="s">
        <v>85</v>
      </c>
      <c r="B106" s="284"/>
      <c r="C106" s="285"/>
      <c r="D106" s="285"/>
      <c r="E106" s="285"/>
      <c r="F106" s="342">
        <v>0</v>
      </c>
      <c r="G106" s="342"/>
      <c r="H106" s="343"/>
      <c r="I106" s="284"/>
      <c r="J106" s="285"/>
      <c r="K106" s="285"/>
      <c r="L106" s="285"/>
      <c r="M106" s="342">
        <v>24000</v>
      </c>
      <c r="N106" s="342"/>
      <c r="O106" s="343"/>
      <c r="P106" s="284"/>
      <c r="Q106" s="285"/>
      <c r="R106" s="285"/>
      <c r="S106" s="285"/>
      <c r="T106" s="342">
        <v>24000</v>
      </c>
      <c r="U106" s="342"/>
      <c r="V106" s="343"/>
      <c r="W106" s="284"/>
      <c r="X106" s="285"/>
      <c r="Y106" s="285"/>
      <c r="Z106" s="285"/>
      <c r="AA106" s="342">
        <v>24000</v>
      </c>
      <c r="AB106" s="342"/>
      <c r="AC106" s="343"/>
      <c r="AD106" s="286">
        <f>F106+M106+T106+AA106</f>
        <v>72000</v>
      </c>
      <c r="AE106" s="287" t="s">
        <v>86</v>
      </c>
    </row>
    <row r="107" spans="1:32" ht="21" customHeight="1" x14ac:dyDescent="0.25">
      <c r="B107" s="192"/>
      <c r="C107" s="192"/>
      <c r="D107" s="192"/>
      <c r="E107" s="192"/>
      <c r="F107" s="192"/>
      <c r="G107" s="193"/>
      <c r="H107" s="191"/>
      <c r="I107" s="192"/>
      <c r="J107" s="192"/>
      <c r="K107" s="192"/>
      <c r="L107" s="192"/>
      <c r="M107" s="192"/>
      <c r="N107" s="193"/>
      <c r="O107" s="191"/>
      <c r="P107" s="192"/>
      <c r="Q107" s="192"/>
      <c r="R107" s="192"/>
      <c r="S107" s="192"/>
      <c r="T107" s="192"/>
      <c r="U107" s="193"/>
      <c r="V107" s="191"/>
      <c r="W107" s="192"/>
      <c r="X107" s="192"/>
      <c r="Y107" s="192"/>
      <c r="Z107" s="192"/>
      <c r="AA107" s="192"/>
      <c r="AB107" s="193"/>
      <c r="AC107" s="191"/>
      <c r="AD107" s="200"/>
      <c r="AE107" s="191"/>
    </row>
    <row r="108" spans="1:32" ht="21" customHeight="1" x14ac:dyDescent="0.25">
      <c r="B108" s="192"/>
      <c r="C108" s="192"/>
      <c r="D108" s="192"/>
      <c r="E108" s="192"/>
      <c r="F108" s="192"/>
      <c r="G108" s="193"/>
      <c r="H108" s="191"/>
      <c r="I108" s="192"/>
      <c r="J108" s="192"/>
      <c r="K108" s="192"/>
      <c r="L108" s="192"/>
      <c r="M108" s="192"/>
      <c r="N108" s="193"/>
      <c r="O108" s="191"/>
      <c r="P108" s="192"/>
      <c r="Q108" s="192"/>
      <c r="R108" s="192"/>
      <c r="S108" s="192"/>
      <c r="T108" s="192"/>
      <c r="U108" s="193"/>
      <c r="V108" s="191"/>
      <c r="W108" s="192"/>
      <c r="X108" s="192"/>
      <c r="Y108" s="192"/>
      <c r="Z108" s="192"/>
      <c r="AA108" s="192"/>
      <c r="AB108" s="193"/>
      <c r="AC108" s="191"/>
      <c r="AD108" s="200"/>
      <c r="AE108" s="191"/>
    </row>
    <row r="109" spans="1:32" ht="33" customHeight="1" x14ac:dyDescent="0.25"/>
    <row r="110" spans="1:32" ht="33" customHeight="1" x14ac:dyDescent="0.25"/>
    <row r="111" spans="1:32" ht="33" customHeight="1" x14ac:dyDescent="0.25">
      <c r="A111" s="186" t="s">
        <v>80</v>
      </c>
      <c r="B111" s="187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8"/>
      <c r="AF111" s="188"/>
    </row>
    <row r="112" spans="1:32" ht="33" customHeight="1" x14ac:dyDescent="0.25">
      <c r="A112" s="186" t="s">
        <v>87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</row>
    <row r="113" spans="1:31" ht="33" customHeight="1" thickBot="1" x14ac:dyDescent="0.3">
      <c r="A113" s="189" t="s">
        <v>93</v>
      </c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</row>
    <row r="114" spans="1:31" ht="33" customHeight="1" thickBot="1" x14ac:dyDescent="0.3">
      <c r="A114" s="350" t="s">
        <v>62</v>
      </c>
      <c r="B114" s="353" t="s">
        <v>77</v>
      </c>
      <c r="C114" s="354"/>
      <c r="D114" s="354"/>
      <c r="E114" s="354"/>
      <c r="F114" s="354"/>
      <c r="G114" s="354"/>
      <c r="H114" s="354"/>
      <c r="I114" s="354"/>
      <c r="J114" s="354"/>
      <c r="K114" s="354"/>
      <c r="L114" s="355"/>
      <c r="M114" s="356" t="s">
        <v>78</v>
      </c>
      <c r="N114" s="354"/>
      <c r="O114" s="354"/>
      <c r="P114" s="354"/>
      <c r="Q114" s="354"/>
      <c r="R114" s="354"/>
      <c r="S114" s="354"/>
      <c r="T114" s="354"/>
      <c r="U114" s="354"/>
      <c r="V114" s="354"/>
      <c r="W114" s="354"/>
      <c r="X114" s="354"/>
      <c r="Y114" s="354"/>
      <c r="Z114" s="354"/>
      <c r="AA114" s="354"/>
      <c r="AB114" s="354"/>
      <c r="AC114" s="354"/>
      <c r="AD114" s="344" t="s">
        <v>63</v>
      </c>
    </row>
    <row r="115" spans="1:31" ht="33" customHeight="1" thickBot="1" x14ac:dyDescent="0.3">
      <c r="A115" s="351"/>
      <c r="B115" s="293" t="s">
        <v>64</v>
      </c>
      <c r="C115" s="179" t="s">
        <v>65</v>
      </c>
      <c r="D115" s="179" t="s">
        <v>66</v>
      </c>
      <c r="E115" s="179" t="s">
        <v>67</v>
      </c>
      <c r="F115" s="179" t="s">
        <v>68</v>
      </c>
      <c r="G115" s="179" t="s">
        <v>69</v>
      </c>
      <c r="H115" s="180" t="s">
        <v>70</v>
      </c>
      <c r="I115" s="178" t="s">
        <v>64</v>
      </c>
      <c r="J115" s="179" t="s">
        <v>65</v>
      </c>
      <c r="K115" s="179" t="s">
        <v>66</v>
      </c>
      <c r="L115" s="294" t="s">
        <v>67</v>
      </c>
      <c r="M115" s="289" t="s">
        <v>68</v>
      </c>
      <c r="N115" s="205" t="s">
        <v>69</v>
      </c>
      <c r="O115" s="182" t="s">
        <v>70</v>
      </c>
      <c r="P115" s="183" t="s">
        <v>64</v>
      </c>
      <c r="Q115" s="181" t="s">
        <v>65</v>
      </c>
      <c r="R115" s="181" t="s">
        <v>66</v>
      </c>
      <c r="S115" s="181" t="s">
        <v>67</v>
      </c>
      <c r="T115" s="181" t="s">
        <v>68</v>
      </c>
      <c r="U115" s="181" t="s">
        <v>69</v>
      </c>
      <c r="V115" s="182" t="s">
        <v>70</v>
      </c>
      <c r="W115" s="183" t="s">
        <v>64</v>
      </c>
      <c r="X115" s="181" t="s">
        <v>65</v>
      </c>
      <c r="Y115" s="181" t="s">
        <v>66</v>
      </c>
      <c r="Z115" s="181" t="s">
        <v>67</v>
      </c>
      <c r="AA115" s="181" t="s">
        <v>68</v>
      </c>
      <c r="AB115" s="181" t="s">
        <v>69</v>
      </c>
      <c r="AC115" s="270" t="s">
        <v>70</v>
      </c>
      <c r="AD115" s="345"/>
    </row>
    <row r="116" spans="1:31" ht="33" customHeight="1" thickBot="1" x14ac:dyDescent="0.3">
      <c r="A116" s="352"/>
      <c r="B116" s="237">
        <v>21</v>
      </c>
      <c r="C116" s="207">
        <v>22</v>
      </c>
      <c r="D116" s="208">
        <v>23</v>
      </c>
      <c r="E116" s="208">
        <v>24</v>
      </c>
      <c r="F116" s="208">
        <v>25</v>
      </c>
      <c r="G116" s="208">
        <v>26</v>
      </c>
      <c r="H116" s="209">
        <v>27</v>
      </c>
      <c r="I116" s="206">
        <v>28</v>
      </c>
      <c r="J116" s="207">
        <v>29</v>
      </c>
      <c r="K116" s="208">
        <v>30</v>
      </c>
      <c r="L116" s="238">
        <v>31</v>
      </c>
      <c r="M116" s="234">
        <v>1</v>
      </c>
      <c r="N116" s="210">
        <v>2</v>
      </c>
      <c r="O116" s="211">
        <v>3</v>
      </c>
      <c r="P116" s="212">
        <v>4</v>
      </c>
      <c r="Q116" s="213">
        <v>5</v>
      </c>
      <c r="R116" s="214">
        <v>6</v>
      </c>
      <c r="S116" s="214">
        <v>7</v>
      </c>
      <c r="T116" s="214">
        <v>8</v>
      </c>
      <c r="U116" s="215">
        <v>9</v>
      </c>
      <c r="V116" s="216">
        <v>10</v>
      </c>
      <c r="W116" s="212">
        <v>11</v>
      </c>
      <c r="X116" s="213">
        <v>12</v>
      </c>
      <c r="Y116" s="214">
        <v>13</v>
      </c>
      <c r="Z116" s="214">
        <v>14</v>
      </c>
      <c r="AA116" s="214">
        <v>15</v>
      </c>
      <c r="AB116" s="214">
        <v>16</v>
      </c>
      <c r="AC116" s="271">
        <v>17</v>
      </c>
      <c r="AD116" s="346"/>
    </row>
    <row r="117" spans="1:31" ht="33" customHeight="1" x14ac:dyDescent="0.25">
      <c r="A117" s="230" t="s">
        <v>74</v>
      </c>
      <c r="B117" s="239">
        <v>0</v>
      </c>
      <c r="C117" s="218">
        <v>0</v>
      </c>
      <c r="D117" s="219"/>
      <c r="E117" s="219"/>
      <c r="F117" s="219"/>
      <c r="G117" s="219"/>
      <c r="H117" s="219"/>
      <c r="I117" s="217">
        <v>20</v>
      </c>
      <c r="J117" s="218">
        <v>20</v>
      </c>
      <c r="K117" s="219"/>
      <c r="L117" s="295"/>
      <c r="M117" s="290"/>
      <c r="N117" s="219"/>
      <c r="O117" s="219"/>
      <c r="P117" s="217">
        <v>20</v>
      </c>
      <c r="Q117" s="218">
        <v>20</v>
      </c>
      <c r="R117" s="219"/>
      <c r="S117" s="219"/>
      <c r="T117" s="219"/>
      <c r="U117" s="219"/>
      <c r="V117" s="219"/>
      <c r="W117" s="217">
        <v>20</v>
      </c>
      <c r="X117" s="218">
        <v>20</v>
      </c>
      <c r="Y117" s="219"/>
      <c r="Z117" s="219"/>
      <c r="AA117" s="219"/>
      <c r="AB117" s="219"/>
      <c r="AC117" s="272">
        <v>0</v>
      </c>
      <c r="AD117" s="275">
        <f>SUM(B117:AC117)</f>
        <v>120</v>
      </c>
    </row>
    <row r="118" spans="1:31" ht="33" customHeight="1" x14ac:dyDescent="0.25">
      <c r="A118" s="231" t="s">
        <v>75</v>
      </c>
      <c r="B118" s="240">
        <v>0</v>
      </c>
      <c r="C118" s="202">
        <v>0</v>
      </c>
      <c r="D118" s="203"/>
      <c r="E118" s="203"/>
      <c r="F118" s="203"/>
      <c r="G118" s="203"/>
      <c r="H118" s="203"/>
      <c r="I118" s="201">
        <v>0</v>
      </c>
      <c r="J118" s="202">
        <v>0</v>
      </c>
      <c r="K118" s="203"/>
      <c r="L118" s="241"/>
      <c r="M118" s="235"/>
      <c r="N118" s="203"/>
      <c r="O118" s="203"/>
      <c r="P118" s="201">
        <v>0</v>
      </c>
      <c r="Q118" s="202">
        <v>0</v>
      </c>
      <c r="R118" s="203"/>
      <c r="S118" s="203"/>
      <c r="T118" s="203"/>
      <c r="U118" s="203"/>
      <c r="V118" s="203"/>
      <c r="W118" s="204">
        <v>0</v>
      </c>
      <c r="X118" s="202">
        <v>0</v>
      </c>
      <c r="Y118" s="203"/>
      <c r="Z118" s="203"/>
      <c r="AA118" s="203"/>
      <c r="AB118" s="203"/>
      <c r="AC118" s="273">
        <v>0</v>
      </c>
      <c r="AD118" s="276">
        <f>SUM(B118:AC118)</f>
        <v>0</v>
      </c>
    </row>
    <row r="119" spans="1:31" ht="33" customHeight="1" thickBot="1" x14ac:dyDescent="0.3">
      <c r="A119" s="232" t="s">
        <v>76</v>
      </c>
      <c r="B119" s="242">
        <v>0</v>
      </c>
      <c r="C119" s="221">
        <v>0</v>
      </c>
      <c r="D119" s="222"/>
      <c r="E119" s="222"/>
      <c r="F119" s="222"/>
      <c r="G119" s="222"/>
      <c r="H119" s="222"/>
      <c r="I119" s="220">
        <v>0</v>
      </c>
      <c r="J119" s="221">
        <v>0</v>
      </c>
      <c r="K119" s="222"/>
      <c r="L119" s="296"/>
      <c r="M119" s="291"/>
      <c r="N119" s="222"/>
      <c r="O119" s="222"/>
      <c r="P119" s="220">
        <v>0</v>
      </c>
      <c r="Q119" s="221">
        <v>0</v>
      </c>
      <c r="R119" s="222"/>
      <c r="S119" s="222"/>
      <c r="T119" s="222"/>
      <c r="U119" s="222"/>
      <c r="V119" s="222"/>
      <c r="W119" s="220">
        <v>0</v>
      </c>
      <c r="X119" s="221">
        <v>0</v>
      </c>
      <c r="Y119" s="222"/>
      <c r="Z119" s="222"/>
      <c r="AA119" s="222"/>
      <c r="AB119" s="222"/>
      <c r="AC119" s="274">
        <v>0</v>
      </c>
      <c r="AD119" s="277">
        <f t="shared" ref="AD119" si="12">SUM(B119:AC119)</f>
        <v>0</v>
      </c>
    </row>
    <row r="120" spans="1:31" ht="33" customHeight="1" thickBot="1" x14ac:dyDescent="0.3">
      <c r="A120" s="288"/>
      <c r="B120" s="297">
        <f t="shared" ref="B120:AD120" si="13">SUM(B117:B119)</f>
        <v>0</v>
      </c>
      <c r="C120" s="264">
        <f t="shared" si="13"/>
        <v>0</v>
      </c>
      <c r="D120" s="265">
        <f t="shared" si="13"/>
        <v>0</v>
      </c>
      <c r="E120" s="265">
        <f t="shared" si="13"/>
        <v>0</v>
      </c>
      <c r="F120" s="265">
        <f t="shared" si="13"/>
        <v>0</v>
      </c>
      <c r="G120" s="265">
        <f t="shared" si="13"/>
        <v>0</v>
      </c>
      <c r="H120" s="266">
        <f t="shared" si="13"/>
        <v>0</v>
      </c>
      <c r="I120" s="263">
        <f t="shared" si="13"/>
        <v>20</v>
      </c>
      <c r="J120" s="264">
        <f t="shared" si="13"/>
        <v>20</v>
      </c>
      <c r="K120" s="265">
        <f t="shared" si="13"/>
        <v>0</v>
      </c>
      <c r="L120" s="298">
        <f t="shared" si="13"/>
        <v>0</v>
      </c>
      <c r="M120" s="292">
        <f t="shared" si="13"/>
        <v>0</v>
      </c>
      <c r="N120" s="265">
        <f t="shared" si="13"/>
        <v>0</v>
      </c>
      <c r="O120" s="267">
        <f t="shared" si="13"/>
        <v>0</v>
      </c>
      <c r="P120" s="263">
        <f t="shared" si="13"/>
        <v>20</v>
      </c>
      <c r="Q120" s="264">
        <f t="shared" si="13"/>
        <v>20</v>
      </c>
      <c r="R120" s="265">
        <f t="shared" si="13"/>
        <v>0</v>
      </c>
      <c r="S120" s="265">
        <f t="shared" si="13"/>
        <v>0</v>
      </c>
      <c r="T120" s="265">
        <f t="shared" si="13"/>
        <v>0</v>
      </c>
      <c r="U120" s="268">
        <f t="shared" si="13"/>
        <v>0</v>
      </c>
      <c r="V120" s="266">
        <f t="shared" si="13"/>
        <v>0</v>
      </c>
      <c r="W120" s="263">
        <f t="shared" si="13"/>
        <v>20</v>
      </c>
      <c r="X120" s="264">
        <f t="shared" si="13"/>
        <v>20</v>
      </c>
      <c r="Y120" s="265">
        <f t="shared" si="13"/>
        <v>0</v>
      </c>
      <c r="Z120" s="265">
        <f t="shared" si="13"/>
        <v>0</v>
      </c>
      <c r="AA120" s="265">
        <f t="shared" si="13"/>
        <v>0</v>
      </c>
      <c r="AB120" s="265">
        <f t="shared" si="13"/>
        <v>0</v>
      </c>
      <c r="AC120" s="269">
        <f t="shared" si="13"/>
        <v>0</v>
      </c>
      <c r="AD120" s="278">
        <f t="shared" si="13"/>
        <v>120</v>
      </c>
      <c r="AE120" s="191" t="s">
        <v>72</v>
      </c>
    </row>
    <row r="121" spans="1:31" ht="33" customHeight="1" thickBot="1" x14ac:dyDescent="0.3">
      <c r="B121" s="192"/>
      <c r="C121" s="192"/>
      <c r="D121" s="192"/>
      <c r="E121" s="192"/>
      <c r="F121" s="192"/>
      <c r="G121" s="193"/>
      <c r="H121" s="191">
        <f>SUM(B120:H120)</f>
        <v>0</v>
      </c>
      <c r="I121" s="192"/>
      <c r="J121" s="192"/>
      <c r="K121" s="192"/>
      <c r="L121" s="192"/>
      <c r="M121" s="192"/>
      <c r="N121" s="193"/>
      <c r="O121" s="191">
        <f>SUM(I120:O120)</f>
        <v>40</v>
      </c>
      <c r="P121" s="192"/>
      <c r="Q121" s="192"/>
      <c r="R121" s="192"/>
      <c r="S121" s="192"/>
      <c r="T121" s="192"/>
      <c r="U121" s="193"/>
      <c r="V121" s="191">
        <f>SUM(P120:V120)</f>
        <v>40</v>
      </c>
      <c r="W121" s="192"/>
      <c r="X121" s="192"/>
      <c r="Y121" s="192"/>
      <c r="Z121" s="192"/>
      <c r="AA121" s="192"/>
      <c r="AB121" s="193"/>
      <c r="AC121" s="191">
        <f>SUM(W120:AC120)</f>
        <v>40</v>
      </c>
      <c r="AD121" s="223">
        <f>AD120/60</f>
        <v>2</v>
      </c>
      <c r="AE121" s="191" t="s">
        <v>73</v>
      </c>
    </row>
    <row r="122" spans="1:31" ht="21" customHeight="1" thickBot="1" x14ac:dyDescent="0.3">
      <c r="B122" s="192"/>
      <c r="C122" s="192"/>
      <c r="D122" s="192"/>
      <c r="E122" s="192"/>
      <c r="F122" s="192"/>
      <c r="G122" s="193"/>
      <c r="H122" s="191"/>
      <c r="I122" s="192"/>
      <c r="J122" s="192"/>
      <c r="K122" s="192"/>
      <c r="L122" s="192"/>
      <c r="M122" s="192"/>
      <c r="N122" s="193"/>
      <c r="O122" s="191"/>
      <c r="P122" s="192"/>
      <c r="Q122" s="192"/>
      <c r="R122" s="192"/>
      <c r="S122" s="192"/>
      <c r="T122" s="192"/>
      <c r="U122" s="193"/>
      <c r="V122" s="191"/>
      <c r="W122" s="192"/>
      <c r="X122" s="192"/>
      <c r="Y122" s="192"/>
      <c r="Z122" s="192"/>
      <c r="AA122" s="192"/>
      <c r="AB122" s="193"/>
      <c r="AC122" s="191"/>
      <c r="AD122" s="200"/>
      <c r="AE122" s="191"/>
    </row>
    <row r="123" spans="1:31" ht="21" customHeight="1" x14ac:dyDescent="0.25">
      <c r="A123" s="280"/>
      <c r="B123" s="347" t="s">
        <v>81</v>
      </c>
      <c r="C123" s="348"/>
      <c r="D123" s="348"/>
      <c r="E123" s="348"/>
      <c r="F123" s="348"/>
      <c r="G123" s="348"/>
      <c r="H123" s="349"/>
      <c r="I123" s="347" t="s">
        <v>82</v>
      </c>
      <c r="J123" s="348"/>
      <c r="K123" s="348"/>
      <c r="L123" s="348"/>
      <c r="M123" s="348"/>
      <c r="N123" s="348"/>
      <c r="O123" s="349"/>
      <c r="P123" s="347" t="s">
        <v>83</v>
      </c>
      <c r="Q123" s="348"/>
      <c r="R123" s="348"/>
      <c r="S123" s="348"/>
      <c r="T123" s="348"/>
      <c r="U123" s="348"/>
      <c r="V123" s="349"/>
      <c r="W123" s="347" t="s">
        <v>84</v>
      </c>
      <c r="X123" s="348"/>
      <c r="Y123" s="348"/>
      <c r="Z123" s="348"/>
      <c r="AA123" s="348"/>
      <c r="AB123" s="348"/>
      <c r="AC123" s="349"/>
      <c r="AD123" s="281"/>
      <c r="AE123" s="282"/>
    </row>
    <row r="124" spans="1:31" ht="21" customHeight="1" thickBot="1" x14ac:dyDescent="0.3">
      <c r="A124" s="283" t="s">
        <v>85</v>
      </c>
      <c r="B124" s="284"/>
      <c r="C124" s="285"/>
      <c r="D124" s="285"/>
      <c r="E124" s="285"/>
      <c r="F124" s="342">
        <v>0</v>
      </c>
      <c r="G124" s="342"/>
      <c r="H124" s="343"/>
      <c r="I124" s="284"/>
      <c r="J124" s="285"/>
      <c r="K124" s="285"/>
      <c r="L124" s="285"/>
      <c r="M124" s="342">
        <v>24000</v>
      </c>
      <c r="N124" s="342"/>
      <c r="O124" s="343"/>
      <c r="P124" s="284"/>
      <c r="Q124" s="285"/>
      <c r="R124" s="285"/>
      <c r="S124" s="285"/>
      <c r="T124" s="342">
        <v>24000</v>
      </c>
      <c r="U124" s="342"/>
      <c r="V124" s="343"/>
      <c r="W124" s="284"/>
      <c r="X124" s="285"/>
      <c r="Y124" s="285"/>
      <c r="Z124" s="285"/>
      <c r="AA124" s="342">
        <v>24000</v>
      </c>
      <c r="AB124" s="342"/>
      <c r="AC124" s="343"/>
      <c r="AD124" s="286">
        <f>F124+M124+T124+AA124</f>
        <v>72000</v>
      </c>
      <c r="AE124" s="287" t="s">
        <v>86</v>
      </c>
    </row>
    <row r="125" spans="1:31" ht="21" customHeight="1" x14ac:dyDescent="0.25">
      <c r="B125" s="192"/>
      <c r="C125" s="192"/>
      <c r="D125" s="192"/>
      <c r="E125" s="192"/>
      <c r="F125" s="192"/>
      <c r="G125" s="193"/>
      <c r="H125" s="191"/>
      <c r="I125" s="192"/>
      <c r="J125" s="192"/>
      <c r="K125" s="192"/>
      <c r="L125" s="192"/>
      <c r="M125" s="192"/>
      <c r="N125" s="193"/>
      <c r="O125" s="191"/>
      <c r="P125" s="192"/>
      <c r="Q125" s="192"/>
      <c r="R125" s="192"/>
      <c r="S125" s="192"/>
      <c r="T125" s="192"/>
      <c r="U125" s="193"/>
      <c r="V125" s="191"/>
      <c r="W125" s="192"/>
      <c r="X125" s="192"/>
      <c r="Y125" s="192"/>
      <c r="Z125" s="192"/>
      <c r="AA125" s="192"/>
      <c r="AB125" s="193"/>
      <c r="AC125" s="191"/>
      <c r="AD125" s="200"/>
      <c r="AE125" s="191"/>
    </row>
    <row r="126" spans="1:31" ht="21" customHeight="1" x14ac:dyDescent="0.25">
      <c r="B126" s="192"/>
      <c r="C126" s="192"/>
      <c r="D126" s="192"/>
      <c r="E126" s="192"/>
      <c r="F126" s="192"/>
      <c r="G126" s="193"/>
      <c r="H126" s="191"/>
      <c r="I126" s="192"/>
      <c r="J126" s="192"/>
      <c r="K126" s="192"/>
      <c r="L126" s="192"/>
      <c r="M126" s="192"/>
      <c r="N126" s="193"/>
      <c r="O126" s="191"/>
      <c r="P126" s="192"/>
      <c r="Q126" s="192"/>
      <c r="R126" s="192"/>
      <c r="S126" s="192"/>
      <c r="T126" s="192"/>
      <c r="U126" s="193"/>
      <c r="V126" s="191"/>
      <c r="W126" s="192"/>
      <c r="X126" s="192"/>
      <c r="Y126" s="192"/>
      <c r="Z126" s="192"/>
      <c r="AA126" s="192"/>
      <c r="AB126" s="193"/>
      <c r="AC126" s="191"/>
      <c r="AD126" s="200"/>
      <c r="AE126" s="191"/>
    </row>
    <row r="127" spans="1:31" ht="33" customHeight="1" x14ac:dyDescent="0.25"/>
    <row r="128" spans="1:31" ht="33" customHeight="1" x14ac:dyDescent="0.25"/>
    <row r="129" spans="1:32" ht="33" customHeight="1" x14ac:dyDescent="0.25">
      <c r="A129" s="186" t="s">
        <v>80</v>
      </c>
      <c r="B129" s="187"/>
      <c r="C129" s="187"/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8"/>
      <c r="AF129" s="188"/>
    </row>
    <row r="130" spans="1:32" ht="33" customHeight="1" x14ac:dyDescent="0.25">
      <c r="A130" s="186" t="s">
        <v>87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</row>
    <row r="131" spans="1:32" ht="33" customHeight="1" thickBot="1" x14ac:dyDescent="0.3">
      <c r="A131" s="189" t="s">
        <v>94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</row>
    <row r="132" spans="1:32" ht="33" customHeight="1" thickBot="1" x14ac:dyDescent="0.3">
      <c r="A132" s="350" t="s">
        <v>62</v>
      </c>
      <c r="B132" s="353" t="s">
        <v>77</v>
      </c>
      <c r="C132" s="354"/>
      <c r="D132" s="354"/>
      <c r="E132" s="354"/>
      <c r="F132" s="354"/>
      <c r="G132" s="354"/>
      <c r="H132" s="354"/>
      <c r="I132" s="354"/>
      <c r="J132" s="354"/>
      <c r="K132" s="354"/>
      <c r="L132" s="355"/>
      <c r="M132" s="356" t="s">
        <v>78</v>
      </c>
      <c r="N132" s="354"/>
      <c r="O132" s="354"/>
      <c r="P132" s="354"/>
      <c r="Q132" s="354"/>
      <c r="R132" s="354"/>
      <c r="S132" s="354"/>
      <c r="T132" s="354"/>
      <c r="U132" s="354"/>
      <c r="V132" s="354"/>
      <c r="W132" s="354"/>
      <c r="X132" s="354"/>
      <c r="Y132" s="354"/>
      <c r="Z132" s="354"/>
      <c r="AA132" s="354"/>
      <c r="AB132" s="354"/>
      <c r="AC132" s="354"/>
      <c r="AD132" s="344" t="s">
        <v>63</v>
      </c>
    </row>
    <row r="133" spans="1:32" ht="33" customHeight="1" thickBot="1" x14ac:dyDescent="0.3">
      <c r="A133" s="351"/>
      <c r="B133" s="293" t="s">
        <v>64</v>
      </c>
      <c r="C133" s="179" t="s">
        <v>65</v>
      </c>
      <c r="D133" s="179" t="s">
        <v>66</v>
      </c>
      <c r="E133" s="179" t="s">
        <v>67</v>
      </c>
      <c r="F133" s="179" t="s">
        <v>68</v>
      </c>
      <c r="G133" s="179" t="s">
        <v>69</v>
      </c>
      <c r="H133" s="180" t="s">
        <v>70</v>
      </c>
      <c r="I133" s="178" t="s">
        <v>64</v>
      </c>
      <c r="J133" s="179" t="s">
        <v>65</v>
      </c>
      <c r="K133" s="179" t="s">
        <v>66</v>
      </c>
      <c r="L133" s="294" t="s">
        <v>67</v>
      </c>
      <c r="M133" s="289" t="s">
        <v>68</v>
      </c>
      <c r="N133" s="205" t="s">
        <v>69</v>
      </c>
      <c r="O133" s="182" t="s">
        <v>70</v>
      </c>
      <c r="P133" s="183" t="s">
        <v>64</v>
      </c>
      <c r="Q133" s="181" t="s">
        <v>65</v>
      </c>
      <c r="R133" s="181" t="s">
        <v>66</v>
      </c>
      <c r="S133" s="181" t="s">
        <v>67</v>
      </c>
      <c r="T133" s="181" t="s">
        <v>68</v>
      </c>
      <c r="U133" s="181" t="s">
        <v>69</v>
      </c>
      <c r="V133" s="182" t="s">
        <v>70</v>
      </c>
      <c r="W133" s="183" t="s">
        <v>64</v>
      </c>
      <c r="X133" s="181" t="s">
        <v>65</v>
      </c>
      <c r="Y133" s="181" t="s">
        <v>66</v>
      </c>
      <c r="Z133" s="181" t="s">
        <v>67</v>
      </c>
      <c r="AA133" s="181" t="s">
        <v>68</v>
      </c>
      <c r="AB133" s="181" t="s">
        <v>69</v>
      </c>
      <c r="AC133" s="270" t="s">
        <v>70</v>
      </c>
      <c r="AD133" s="345"/>
    </row>
    <row r="134" spans="1:32" ht="33" customHeight="1" thickBot="1" x14ac:dyDescent="0.3">
      <c r="A134" s="352"/>
      <c r="B134" s="237">
        <v>21</v>
      </c>
      <c r="C134" s="207">
        <v>22</v>
      </c>
      <c r="D134" s="208">
        <v>23</v>
      </c>
      <c r="E134" s="208">
        <v>24</v>
      </c>
      <c r="F134" s="208">
        <v>25</v>
      </c>
      <c r="G134" s="208">
        <v>26</v>
      </c>
      <c r="H134" s="209">
        <v>27</v>
      </c>
      <c r="I134" s="206">
        <v>28</v>
      </c>
      <c r="J134" s="207">
        <v>29</v>
      </c>
      <c r="K134" s="208">
        <v>30</v>
      </c>
      <c r="L134" s="238">
        <v>31</v>
      </c>
      <c r="M134" s="234">
        <v>1</v>
      </c>
      <c r="N134" s="210">
        <v>2</v>
      </c>
      <c r="O134" s="211">
        <v>3</v>
      </c>
      <c r="P134" s="212">
        <v>4</v>
      </c>
      <c r="Q134" s="213">
        <v>5</v>
      </c>
      <c r="R134" s="214">
        <v>6</v>
      </c>
      <c r="S134" s="214">
        <v>7</v>
      </c>
      <c r="T134" s="214">
        <v>8</v>
      </c>
      <c r="U134" s="215">
        <v>9</v>
      </c>
      <c r="V134" s="216">
        <v>10</v>
      </c>
      <c r="W134" s="212">
        <v>11</v>
      </c>
      <c r="X134" s="213">
        <v>12</v>
      </c>
      <c r="Y134" s="214">
        <v>13</v>
      </c>
      <c r="Z134" s="214">
        <v>14</v>
      </c>
      <c r="AA134" s="214">
        <v>15</v>
      </c>
      <c r="AB134" s="214">
        <v>16</v>
      </c>
      <c r="AC134" s="271">
        <v>17</v>
      </c>
      <c r="AD134" s="346"/>
    </row>
    <row r="135" spans="1:32" ht="33" customHeight="1" x14ac:dyDescent="0.25">
      <c r="A135" s="230" t="s">
        <v>74</v>
      </c>
      <c r="B135" s="239">
        <v>0</v>
      </c>
      <c r="C135" s="218">
        <v>0</v>
      </c>
      <c r="D135" s="219"/>
      <c r="E135" s="219"/>
      <c r="F135" s="219"/>
      <c r="G135" s="219"/>
      <c r="H135" s="219"/>
      <c r="I135" s="217">
        <v>20</v>
      </c>
      <c r="J135" s="218">
        <v>20</v>
      </c>
      <c r="K135" s="219"/>
      <c r="L135" s="295"/>
      <c r="M135" s="290"/>
      <c r="N135" s="219"/>
      <c r="O135" s="219"/>
      <c r="P135" s="217">
        <v>20</v>
      </c>
      <c r="Q135" s="218">
        <v>20</v>
      </c>
      <c r="R135" s="219"/>
      <c r="S135" s="219"/>
      <c r="T135" s="219"/>
      <c r="U135" s="219"/>
      <c r="V135" s="219"/>
      <c r="W135" s="217">
        <v>20</v>
      </c>
      <c r="X135" s="218">
        <v>20</v>
      </c>
      <c r="Y135" s="219"/>
      <c r="Z135" s="219"/>
      <c r="AA135" s="219"/>
      <c r="AB135" s="219"/>
      <c r="AC135" s="272">
        <v>0</v>
      </c>
      <c r="AD135" s="275">
        <f>SUM(B135:AC135)</f>
        <v>120</v>
      </c>
    </row>
    <row r="136" spans="1:32" ht="33" customHeight="1" x14ac:dyDescent="0.25">
      <c r="A136" s="231" t="s">
        <v>75</v>
      </c>
      <c r="B136" s="240">
        <v>0</v>
      </c>
      <c r="C136" s="202">
        <v>0</v>
      </c>
      <c r="D136" s="203"/>
      <c r="E136" s="203"/>
      <c r="F136" s="203"/>
      <c r="G136" s="203"/>
      <c r="H136" s="203"/>
      <c r="I136" s="201">
        <v>0</v>
      </c>
      <c r="J136" s="202">
        <v>0</v>
      </c>
      <c r="K136" s="203"/>
      <c r="L136" s="241"/>
      <c r="M136" s="235"/>
      <c r="N136" s="203"/>
      <c r="O136" s="203"/>
      <c r="P136" s="201">
        <v>0</v>
      </c>
      <c r="Q136" s="202">
        <v>0</v>
      </c>
      <c r="R136" s="203"/>
      <c r="S136" s="203"/>
      <c r="T136" s="203"/>
      <c r="U136" s="203"/>
      <c r="V136" s="203"/>
      <c r="W136" s="204">
        <v>0</v>
      </c>
      <c r="X136" s="202">
        <v>0</v>
      </c>
      <c r="Y136" s="203"/>
      <c r="Z136" s="203"/>
      <c r="AA136" s="203"/>
      <c r="AB136" s="203"/>
      <c r="AC136" s="273">
        <v>0</v>
      </c>
      <c r="AD136" s="276">
        <f>SUM(B136:AC136)</f>
        <v>0</v>
      </c>
    </row>
    <row r="137" spans="1:32" ht="33" customHeight="1" thickBot="1" x14ac:dyDescent="0.3">
      <c r="A137" s="232" t="s">
        <v>76</v>
      </c>
      <c r="B137" s="242">
        <v>0</v>
      </c>
      <c r="C137" s="221">
        <v>0</v>
      </c>
      <c r="D137" s="222"/>
      <c r="E137" s="222"/>
      <c r="F137" s="222"/>
      <c r="G137" s="222"/>
      <c r="H137" s="222"/>
      <c r="I137" s="220">
        <v>0</v>
      </c>
      <c r="J137" s="221">
        <v>0</v>
      </c>
      <c r="K137" s="222"/>
      <c r="L137" s="296"/>
      <c r="M137" s="291"/>
      <c r="N137" s="222"/>
      <c r="O137" s="222"/>
      <c r="P137" s="220">
        <v>0</v>
      </c>
      <c r="Q137" s="221">
        <v>0</v>
      </c>
      <c r="R137" s="222"/>
      <c r="S137" s="222"/>
      <c r="T137" s="222"/>
      <c r="U137" s="222"/>
      <c r="V137" s="222"/>
      <c r="W137" s="220">
        <v>0</v>
      </c>
      <c r="X137" s="221">
        <v>0</v>
      </c>
      <c r="Y137" s="222"/>
      <c r="Z137" s="222"/>
      <c r="AA137" s="222"/>
      <c r="AB137" s="222"/>
      <c r="AC137" s="274">
        <v>0</v>
      </c>
      <c r="AD137" s="277">
        <f t="shared" ref="AD137" si="14">SUM(B137:AC137)</f>
        <v>0</v>
      </c>
    </row>
    <row r="138" spans="1:32" ht="33" customHeight="1" thickBot="1" x14ac:dyDescent="0.3">
      <c r="A138" s="288"/>
      <c r="B138" s="297">
        <f t="shared" ref="B138:AD138" si="15">SUM(B135:B137)</f>
        <v>0</v>
      </c>
      <c r="C138" s="264">
        <f t="shared" si="15"/>
        <v>0</v>
      </c>
      <c r="D138" s="265">
        <f t="shared" si="15"/>
        <v>0</v>
      </c>
      <c r="E138" s="265">
        <f t="shared" si="15"/>
        <v>0</v>
      </c>
      <c r="F138" s="265">
        <f t="shared" si="15"/>
        <v>0</v>
      </c>
      <c r="G138" s="265">
        <f t="shared" si="15"/>
        <v>0</v>
      </c>
      <c r="H138" s="266">
        <f t="shared" si="15"/>
        <v>0</v>
      </c>
      <c r="I138" s="263">
        <f t="shared" si="15"/>
        <v>20</v>
      </c>
      <c r="J138" s="264">
        <f t="shared" si="15"/>
        <v>20</v>
      </c>
      <c r="K138" s="265">
        <f t="shared" si="15"/>
        <v>0</v>
      </c>
      <c r="L138" s="298">
        <f t="shared" si="15"/>
        <v>0</v>
      </c>
      <c r="M138" s="292">
        <f t="shared" si="15"/>
        <v>0</v>
      </c>
      <c r="N138" s="265">
        <f t="shared" si="15"/>
        <v>0</v>
      </c>
      <c r="O138" s="267">
        <f t="shared" si="15"/>
        <v>0</v>
      </c>
      <c r="P138" s="263">
        <f t="shared" si="15"/>
        <v>20</v>
      </c>
      <c r="Q138" s="264">
        <f t="shared" si="15"/>
        <v>20</v>
      </c>
      <c r="R138" s="265">
        <f t="shared" si="15"/>
        <v>0</v>
      </c>
      <c r="S138" s="265">
        <f t="shared" si="15"/>
        <v>0</v>
      </c>
      <c r="T138" s="265">
        <f t="shared" si="15"/>
        <v>0</v>
      </c>
      <c r="U138" s="268">
        <f t="shared" si="15"/>
        <v>0</v>
      </c>
      <c r="V138" s="266">
        <f t="shared" si="15"/>
        <v>0</v>
      </c>
      <c r="W138" s="263">
        <f t="shared" si="15"/>
        <v>20</v>
      </c>
      <c r="X138" s="264">
        <f t="shared" si="15"/>
        <v>20</v>
      </c>
      <c r="Y138" s="265">
        <f t="shared" si="15"/>
        <v>0</v>
      </c>
      <c r="Z138" s="265">
        <f t="shared" si="15"/>
        <v>0</v>
      </c>
      <c r="AA138" s="265">
        <f t="shared" si="15"/>
        <v>0</v>
      </c>
      <c r="AB138" s="265">
        <f t="shared" si="15"/>
        <v>0</v>
      </c>
      <c r="AC138" s="269">
        <f t="shared" si="15"/>
        <v>0</v>
      </c>
      <c r="AD138" s="278">
        <f t="shared" si="15"/>
        <v>120</v>
      </c>
      <c r="AE138" s="191" t="s">
        <v>72</v>
      </c>
    </row>
    <row r="139" spans="1:32" ht="33" customHeight="1" thickBot="1" x14ac:dyDescent="0.3">
      <c r="B139" s="192"/>
      <c r="C139" s="192"/>
      <c r="D139" s="192"/>
      <c r="E139" s="192"/>
      <c r="F139" s="192"/>
      <c r="G139" s="193"/>
      <c r="H139" s="191">
        <f>SUM(B138:H138)</f>
        <v>0</v>
      </c>
      <c r="I139" s="192"/>
      <c r="J139" s="192"/>
      <c r="K139" s="192"/>
      <c r="L139" s="192"/>
      <c r="M139" s="192"/>
      <c r="N139" s="193"/>
      <c r="O139" s="191">
        <f>SUM(I138:O138)</f>
        <v>40</v>
      </c>
      <c r="P139" s="192"/>
      <c r="Q139" s="192"/>
      <c r="R139" s="192"/>
      <c r="S139" s="192"/>
      <c r="T139" s="192"/>
      <c r="U139" s="193"/>
      <c r="V139" s="191">
        <f>SUM(P138:V138)</f>
        <v>40</v>
      </c>
      <c r="W139" s="192"/>
      <c r="X139" s="192"/>
      <c r="Y139" s="192"/>
      <c r="Z139" s="192"/>
      <c r="AA139" s="192"/>
      <c r="AB139" s="193"/>
      <c r="AC139" s="191">
        <f>SUM(W138:AC138)</f>
        <v>40</v>
      </c>
      <c r="AD139" s="223">
        <f>AD138/60</f>
        <v>2</v>
      </c>
      <c r="AE139" s="191" t="s">
        <v>73</v>
      </c>
    </row>
    <row r="140" spans="1:32" ht="21" customHeight="1" thickBot="1" x14ac:dyDescent="0.3">
      <c r="B140" s="192"/>
      <c r="C140" s="192"/>
      <c r="D140" s="192"/>
      <c r="E140" s="192"/>
      <c r="F140" s="192"/>
      <c r="G140" s="193"/>
      <c r="H140" s="191"/>
      <c r="I140" s="192"/>
      <c r="J140" s="192"/>
      <c r="K140" s="192"/>
      <c r="L140" s="192"/>
      <c r="M140" s="192"/>
      <c r="N140" s="193"/>
      <c r="O140" s="191"/>
      <c r="P140" s="192"/>
      <c r="Q140" s="192"/>
      <c r="R140" s="192"/>
      <c r="S140" s="192"/>
      <c r="T140" s="192"/>
      <c r="U140" s="193"/>
      <c r="V140" s="191"/>
      <c r="W140" s="192"/>
      <c r="X140" s="192"/>
      <c r="Y140" s="192"/>
      <c r="Z140" s="192"/>
      <c r="AA140" s="192"/>
      <c r="AB140" s="193"/>
      <c r="AC140" s="191"/>
      <c r="AD140" s="200"/>
      <c r="AE140" s="191"/>
    </row>
    <row r="141" spans="1:32" ht="21" customHeight="1" x14ac:dyDescent="0.25">
      <c r="A141" s="280"/>
      <c r="B141" s="347" t="s">
        <v>81</v>
      </c>
      <c r="C141" s="348"/>
      <c r="D141" s="348"/>
      <c r="E141" s="348"/>
      <c r="F141" s="348"/>
      <c r="G141" s="348"/>
      <c r="H141" s="349"/>
      <c r="I141" s="347" t="s">
        <v>82</v>
      </c>
      <c r="J141" s="348"/>
      <c r="K141" s="348"/>
      <c r="L141" s="348"/>
      <c r="M141" s="348"/>
      <c r="N141" s="348"/>
      <c r="O141" s="349"/>
      <c r="P141" s="347" t="s">
        <v>83</v>
      </c>
      <c r="Q141" s="348"/>
      <c r="R141" s="348"/>
      <c r="S141" s="348"/>
      <c r="T141" s="348"/>
      <c r="U141" s="348"/>
      <c r="V141" s="349"/>
      <c r="W141" s="347" t="s">
        <v>84</v>
      </c>
      <c r="X141" s="348"/>
      <c r="Y141" s="348"/>
      <c r="Z141" s="348"/>
      <c r="AA141" s="348"/>
      <c r="AB141" s="348"/>
      <c r="AC141" s="349"/>
      <c r="AD141" s="281"/>
      <c r="AE141" s="282"/>
    </row>
    <row r="142" spans="1:32" ht="21" customHeight="1" thickBot="1" x14ac:dyDescent="0.3">
      <c r="A142" s="283" t="s">
        <v>85</v>
      </c>
      <c r="B142" s="284"/>
      <c r="C142" s="285"/>
      <c r="D142" s="285"/>
      <c r="E142" s="285"/>
      <c r="F142" s="342">
        <v>0</v>
      </c>
      <c r="G142" s="342"/>
      <c r="H142" s="343"/>
      <c r="I142" s="284"/>
      <c r="J142" s="285"/>
      <c r="K142" s="285"/>
      <c r="L142" s="285"/>
      <c r="M142" s="342">
        <v>24000</v>
      </c>
      <c r="N142" s="342"/>
      <c r="O142" s="343"/>
      <c r="P142" s="284"/>
      <c r="Q142" s="285"/>
      <c r="R142" s="285"/>
      <c r="S142" s="285"/>
      <c r="T142" s="342">
        <v>24000</v>
      </c>
      <c r="U142" s="342"/>
      <c r="V142" s="343"/>
      <c r="W142" s="284"/>
      <c r="X142" s="285"/>
      <c r="Y142" s="285"/>
      <c r="Z142" s="285"/>
      <c r="AA142" s="342">
        <v>24000</v>
      </c>
      <c r="AB142" s="342"/>
      <c r="AC142" s="343"/>
      <c r="AD142" s="286">
        <f>F142+M142+T142+AA142</f>
        <v>72000</v>
      </c>
      <c r="AE142" s="287" t="s">
        <v>86</v>
      </c>
    </row>
    <row r="143" spans="1:32" ht="21" customHeight="1" x14ac:dyDescent="0.25">
      <c r="B143" s="192"/>
      <c r="C143" s="192"/>
      <c r="D143" s="192"/>
      <c r="E143" s="192"/>
      <c r="F143" s="192"/>
      <c r="G143" s="193"/>
      <c r="H143" s="191"/>
      <c r="I143" s="192"/>
      <c r="J143" s="192"/>
      <c r="K143" s="192"/>
      <c r="L143" s="192"/>
      <c r="M143" s="192"/>
      <c r="N143" s="193"/>
      <c r="O143" s="191"/>
      <c r="P143" s="192"/>
      <c r="Q143" s="192"/>
      <c r="R143" s="192"/>
      <c r="S143" s="192"/>
      <c r="T143" s="192"/>
      <c r="U143" s="193"/>
      <c r="V143" s="191"/>
      <c r="W143" s="192"/>
      <c r="X143" s="192"/>
      <c r="Y143" s="192"/>
      <c r="Z143" s="192"/>
      <c r="AA143" s="192"/>
      <c r="AB143" s="193"/>
      <c r="AC143" s="191"/>
      <c r="AD143" s="200"/>
      <c r="AE143" s="191"/>
    </row>
    <row r="144" spans="1:32" ht="21" customHeight="1" x14ac:dyDescent="0.25">
      <c r="B144" s="192"/>
      <c r="C144" s="192"/>
      <c r="D144" s="192"/>
      <c r="E144" s="192"/>
      <c r="F144" s="192"/>
      <c r="G144" s="193"/>
      <c r="H144" s="191"/>
      <c r="I144" s="192"/>
      <c r="J144" s="192"/>
      <c r="K144" s="192"/>
      <c r="L144" s="192"/>
      <c r="M144" s="192"/>
      <c r="N144" s="193"/>
      <c r="O144" s="191"/>
      <c r="P144" s="192"/>
      <c r="Q144" s="192"/>
      <c r="R144" s="192"/>
      <c r="S144" s="192"/>
      <c r="T144" s="192"/>
      <c r="U144" s="193"/>
      <c r="V144" s="191"/>
      <c r="W144" s="192"/>
      <c r="X144" s="192"/>
      <c r="Y144" s="192"/>
      <c r="Z144" s="192"/>
      <c r="AA144" s="192"/>
      <c r="AB144" s="193"/>
      <c r="AC144" s="191"/>
      <c r="AD144" s="200"/>
      <c r="AE144" s="191"/>
    </row>
    <row r="145" spans="1:32" ht="33" customHeight="1" x14ac:dyDescent="0.25"/>
    <row r="146" spans="1:32" ht="33" customHeight="1" x14ac:dyDescent="0.25"/>
    <row r="147" spans="1:32" ht="33" customHeight="1" x14ac:dyDescent="0.25">
      <c r="A147" s="186" t="s">
        <v>80</v>
      </c>
      <c r="B147" s="187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8"/>
      <c r="AF147" s="188"/>
    </row>
    <row r="148" spans="1:32" ht="33" customHeight="1" x14ac:dyDescent="0.25">
      <c r="A148" s="186" t="s">
        <v>87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1:32" ht="33" customHeight="1" thickBot="1" x14ac:dyDescent="0.3">
      <c r="A149" s="189" t="s">
        <v>95</v>
      </c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</row>
    <row r="150" spans="1:32" ht="33" customHeight="1" thickBot="1" x14ac:dyDescent="0.3">
      <c r="A150" s="350" t="s">
        <v>62</v>
      </c>
      <c r="B150" s="353" t="s">
        <v>77</v>
      </c>
      <c r="C150" s="354"/>
      <c r="D150" s="354"/>
      <c r="E150" s="354"/>
      <c r="F150" s="354"/>
      <c r="G150" s="354"/>
      <c r="H150" s="354"/>
      <c r="I150" s="354"/>
      <c r="J150" s="354"/>
      <c r="K150" s="354"/>
      <c r="L150" s="355"/>
      <c r="M150" s="356" t="s">
        <v>78</v>
      </c>
      <c r="N150" s="354"/>
      <c r="O150" s="354"/>
      <c r="P150" s="354"/>
      <c r="Q150" s="354"/>
      <c r="R150" s="354"/>
      <c r="S150" s="354"/>
      <c r="T150" s="354"/>
      <c r="U150" s="354"/>
      <c r="V150" s="354"/>
      <c r="W150" s="354"/>
      <c r="X150" s="354"/>
      <c r="Y150" s="354"/>
      <c r="Z150" s="354"/>
      <c r="AA150" s="354"/>
      <c r="AB150" s="354"/>
      <c r="AC150" s="354"/>
      <c r="AD150" s="344" t="s">
        <v>63</v>
      </c>
    </row>
    <row r="151" spans="1:32" ht="33" customHeight="1" thickBot="1" x14ac:dyDescent="0.3">
      <c r="A151" s="351"/>
      <c r="B151" s="293" t="s">
        <v>64</v>
      </c>
      <c r="C151" s="179" t="s">
        <v>65</v>
      </c>
      <c r="D151" s="179" t="s">
        <v>66</v>
      </c>
      <c r="E151" s="179" t="s">
        <v>67</v>
      </c>
      <c r="F151" s="179" t="s">
        <v>68</v>
      </c>
      <c r="G151" s="179" t="s">
        <v>69</v>
      </c>
      <c r="H151" s="180" t="s">
        <v>70</v>
      </c>
      <c r="I151" s="178" t="s">
        <v>64</v>
      </c>
      <c r="J151" s="179" t="s">
        <v>65</v>
      </c>
      <c r="K151" s="179" t="s">
        <v>66</v>
      </c>
      <c r="L151" s="294" t="s">
        <v>67</v>
      </c>
      <c r="M151" s="289" t="s">
        <v>68</v>
      </c>
      <c r="N151" s="205" t="s">
        <v>69</v>
      </c>
      <c r="O151" s="182" t="s">
        <v>70</v>
      </c>
      <c r="P151" s="183" t="s">
        <v>64</v>
      </c>
      <c r="Q151" s="181" t="s">
        <v>65</v>
      </c>
      <c r="R151" s="181" t="s">
        <v>66</v>
      </c>
      <c r="S151" s="181" t="s">
        <v>67</v>
      </c>
      <c r="T151" s="181" t="s">
        <v>68</v>
      </c>
      <c r="U151" s="181" t="s">
        <v>69</v>
      </c>
      <c r="V151" s="182" t="s">
        <v>70</v>
      </c>
      <c r="W151" s="183" t="s">
        <v>64</v>
      </c>
      <c r="X151" s="181" t="s">
        <v>65</v>
      </c>
      <c r="Y151" s="181" t="s">
        <v>66</v>
      </c>
      <c r="Z151" s="181" t="s">
        <v>67</v>
      </c>
      <c r="AA151" s="181" t="s">
        <v>68</v>
      </c>
      <c r="AB151" s="181" t="s">
        <v>69</v>
      </c>
      <c r="AC151" s="270" t="s">
        <v>70</v>
      </c>
      <c r="AD151" s="345"/>
    </row>
    <row r="152" spans="1:32" ht="33" customHeight="1" thickBot="1" x14ac:dyDescent="0.3">
      <c r="A152" s="352"/>
      <c r="B152" s="237">
        <v>21</v>
      </c>
      <c r="C152" s="207">
        <v>22</v>
      </c>
      <c r="D152" s="208">
        <v>23</v>
      </c>
      <c r="E152" s="208">
        <v>24</v>
      </c>
      <c r="F152" s="208">
        <v>25</v>
      </c>
      <c r="G152" s="208">
        <v>26</v>
      </c>
      <c r="H152" s="209">
        <v>27</v>
      </c>
      <c r="I152" s="206">
        <v>28</v>
      </c>
      <c r="J152" s="207">
        <v>29</v>
      </c>
      <c r="K152" s="208">
        <v>30</v>
      </c>
      <c r="L152" s="238">
        <v>31</v>
      </c>
      <c r="M152" s="234">
        <v>1</v>
      </c>
      <c r="N152" s="210">
        <v>2</v>
      </c>
      <c r="O152" s="211">
        <v>3</v>
      </c>
      <c r="P152" s="212">
        <v>4</v>
      </c>
      <c r="Q152" s="213">
        <v>5</v>
      </c>
      <c r="R152" s="214">
        <v>6</v>
      </c>
      <c r="S152" s="214">
        <v>7</v>
      </c>
      <c r="T152" s="214">
        <v>8</v>
      </c>
      <c r="U152" s="215">
        <v>9</v>
      </c>
      <c r="V152" s="216">
        <v>10</v>
      </c>
      <c r="W152" s="212">
        <v>11</v>
      </c>
      <c r="X152" s="213">
        <v>12</v>
      </c>
      <c r="Y152" s="214">
        <v>13</v>
      </c>
      <c r="Z152" s="214">
        <v>14</v>
      </c>
      <c r="AA152" s="214">
        <v>15</v>
      </c>
      <c r="AB152" s="214">
        <v>16</v>
      </c>
      <c r="AC152" s="271">
        <v>17</v>
      </c>
      <c r="AD152" s="346"/>
    </row>
    <row r="153" spans="1:32" ht="33" customHeight="1" x14ac:dyDescent="0.25">
      <c r="A153" s="230" t="s">
        <v>74</v>
      </c>
      <c r="B153" s="239">
        <v>0</v>
      </c>
      <c r="C153" s="218">
        <v>0</v>
      </c>
      <c r="D153" s="219"/>
      <c r="E153" s="219"/>
      <c r="F153" s="219"/>
      <c r="G153" s="219"/>
      <c r="H153" s="219"/>
      <c r="I153" s="217">
        <v>20</v>
      </c>
      <c r="J153" s="218">
        <v>20</v>
      </c>
      <c r="K153" s="219"/>
      <c r="L153" s="295"/>
      <c r="M153" s="290"/>
      <c r="N153" s="219"/>
      <c r="O153" s="219"/>
      <c r="P153" s="217">
        <v>20</v>
      </c>
      <c r="Q153" s="218">
        <v>20</v>
      </c>
      <c r="R153" s="219"/>
      <c r="S153" s="219"/>
      <c r="T153" s="219"/>
      <c r="U153" s="219"/>
      <c r="V153" s="219"/>
      <c r="W153" s="217">
        <v>20</v>
      </c>
      <c r="X153" s="218">
        <v>20</v>
      </c>
      <c r="Y153" s="219"/>
      <c r="Z153" s="219"/>
      <c r="AA153" s="219"/>
      <c r="AB153" s="219"/>
      <c r="AC153" s="272">
        <v>0</v>
      </c>
      <c r="AD153" s="275">
        <f>SUM(B153:AC153)</f>
        <v>120</v>
      </c>
    </row>
    <row r="154" spans="1:32" ht="33" customHeight="1" x14ac:dyDescent="0.25">
      <c r="A154" s="231" t="s">
        <v>75</v>
      </c>
      <c r="B154" s="240">
        <v>0</v>
      </c>
      <c r="C154" s="202">
        <v>0</v>
      </c>
      <c r="D154" s="203"/>
      <c r="E154" s="203"/>
      <c r="F154" s="203"/>
      <c r="G154" s="203"/>
      <c r="H154" s="203"/>
      <c r="I154" s="201">
        <v>0</v>
      </c>
      <c r="J154" s="202">
        <v>0</v>
      </c>
      <c r="K154" s="203"/>
      <c r="L154" s="241"/>
      <c r="M154" s="235"/>
      <c r="N154" s="203"/>
      <c r="O154" s="203"/>
      <c r="P154" s="201">
        <v>0</v>
      </c>
      <c r="Q154" s="202">
        <v>0</v>
      </c>
      <c r="R154" s="203"/>
      <c r="S154" s="203"/>
      <c r="T154" s="203"/>
      <c r="U154" s="203"/>
      <c r="V154" s="203"/>
      <c r="W154" s="204">
        <v>0</v>
      </c>
      <c r="X154" s="202">
        <v>0</v>
      </c>
      <c r="Y154" s="203"/>
      <c r="Z154" s="203"/>
      <c r="AA154" s="203"/>
      <c r="AB154" s="203"/>
      <c r="AC154" s="273">
        <v>0</v>
      </c>
      <c r="AD154" s="276">
        <f>SUM(B154:AC154)</f>
        <v>0</v>
      </c>
    </row>
    <row r="155" spans="1:32" ht="33" customHeight="1" thickBot="1" x14ac:dyDescent="0.3">
      <c r="A155" s="232" t="s">
        <v>76</v>
      </c>
      <c r="B155" s="242">
        <v>0</v>
      </c>
      <c r="C155" s="221">
        <v>0</v>
      </c>
      <c r="D155" s="222"/>
      <c r="E155" s="222"/>
      <c r="F155" s="222"/>
      <c r="G155" s="222"/>
      <c r="H155" s="222"/>
      <c r="I155" s="220">
        <v>0</v>
      </c>
      <c r="J155" s="221">
        <v>0</v>
      </c>
      <c r="K155" s="222"/>
      <c r="L155" s="296"/>
      <c r="M155" s="291"/>
      <c r="N155" s="222"/>
      <c r="O155" s="222"/>
      <c r="P155" s="220">
        <v>0</v>
      </c>
      <c r="Q155" s="221">
        <v>0</v>
      </c>
      <c r="R155" s="222"/>
      <c r="S155" s="222"/>
      <c r="T155" s="222"/>
      <c r="U155" s="222"/>
      <c r="V155" s="222"/>
      <c r="W155" s="220">
        <v>0</v>
      </c>
      <c r="X155" s="221">
        <v>0</v>
      </c>
      <c r="Y155" s="222"/>
      <c r="Z155" s="222"/>
      <c r="AA155" s="222"/>
      <c r="AB155" s="222"/>
      <c r="AC155" s="274">
        <v>0</v>
      </c>
      <c r="AD155" s="277">
        <f t="shared" ref="AD155" si="16">SUM(B155:AC155)</f>
        <v>0</v>
      </c>
    </row>
    <row r="156" spans="1:32" ht="33" customHeight="1" thickBot="1" x14ac:dyDescent="0.3">
      <c r="A156" s="288"/>
      <c r="B156" s="297">
        <f t="shared" ref="B156:AD156" si="17">SUM(B153:B155)</f>
        <v>0</v>
      </c>
      <c r="C156" s="264">
        <f t="shared" si="17"/>
        <v>0</v>
      </c>
      <c r="D156" s="265">
        <f t="shared" si="17"/>
        <v>0</v>
      </c>
      <c r="E156" s="265">
        <f t="shared" si="17"/>
        <v>0</v>
      </c>
      <c r="F156" s="265">
        <f t="shared" si="17"/>
        <v>0</v>
      </c>
      <c r="G156" s="265">
        <f t="shared" si="17"/>
        <v>0</v>
      </c>
      <c r="H156" s="266">
        <f t="shared" si="17"/>
        <v>0</v>
      </c>
      <c r="I156" s="263">
        <f t="shared" si="17"/>
        <v>20</v>
      </c>
      <c r="J156" s="264">
        <f t="shared" si="17"/>
        <v>20</v>
      </c>
      <c r="K156" s="265">
        <f t="shared" si="17"/>
        <v>0</v>
      </c>
      <c r="L156" s="298">
        <f t="shared" si="17"/>
        <v>0</v>
      </c>
      <c r="M156" s="292">
        <f t="shared" si="17"/>
        <v>0</v>
      </c>
      <c r="N156" s="265">
        <f t="shared" si="17"/>
        <v>0</v>
      </c>
      <c r="O156" s="267">
        <f t="shared" si="17"/>
        <v>0</v>
      </c>
      <c r="P156" s="263">
        <f t="shared" si="17"/>
        <v>20</v>
      </c>
      <c r="Q156" s="264">
        <f t="shared" si="17"/>
        <v>20</v>
      </c>
      <c r="R156" s="265">
        <f t="shared" si="17"/>
        <v>0</v>
      </c>
      <c r="S156" s="265">
        <f t="shared" si="17"/>
        <v>0</v>
      </c>
      <c r="T156" s="265">
        <f t="shared" si="17"/>
        <v>0</v>
      </c>
      <c r="U156" s="268">
        <f t="shared" si="17"/>
        <v>0</v>
      </c>
      <c r="V156" s="266">
        <f t="shared" si="17"/>
        <v>0</v>
      </c>
      <c r="W156" s="263">
        <f t="shared" si="17"/>
        <v>20</v>
      </c>
      <c r="X156" s="264">
        <f t="shared" si="17"/>
        <v>20</v>
      </c>
      <c r="Y156" s="265">
        <f t="shared" si="17"/>
        <v>0</v>
      </c>
      <c r="Z156" s="265">
        <f t="shared" si="17"/>
        <v>0</v>
      </c>
      <c r="AA156" s="265">
        <f t="shared" si="17"/>
        <v>0</v>
      </c>
      <c r="AB156" s="265">
        <f t="shared" si="17"/>
        <v>0</v>
      </c>
      <c r="AC156" s="269">
        <f t="shared" si="17"/>
        <v>0</v>
      </c>
      <c r="AD156" s="278">
        <f t="shared" si="17"/>
        <v>120</v>
      </c>
      <c r="AE156" s="191" t="s">
        <v>72</v>
      </c>
    </row>
    <row r="157" spans="1:32" ht="33" customHeight="1" thickBot="1" x14ac:dyDescent="0.3">
      <c r="B157" s="192"/>
      <c r="C157" s="192"/>
      <c r="D157" s="192"/>
      <c r="E157" s="192"/>
      <c r="F157" s="192"/>
      <c r="G157" s="193"/>
      <c r="H157" s="191">
        <f>SUM(B156:H156)</f>
        <v>0</v>
      </c>
      <c r="I157" s="192"/>
      <c r="J157" s="192"/>
      <c r="K157" s="192"/>
      <c r="L157" s="192"/>
      <c r="M157" s="192"/>
      <c r="N157" s="193"/>
      <c r="O157" s="191">
        <f>SUM(I156:O156)</f>
        <v>40</v>
      </c>
      <c r="P157" s="192"/>
      <c r="Q157" s="192"/>
      <c r="R157" s="192"/>
      <c r="S157" s="192"/>
      <c r="T157" s="192"/>
      <c r="U157" s="193"/>
      <c r="V157" s="191">
        <f>SUM(P156:V156)</f>
        <v>40</v>
      </c>
      <c r="W157" s="192"/>
      <c r="X157" s="192"/>
      <c r="Y157" s="192"/>
      <c r="Z157" s="192"/>
      <c r="AA157" s="192"/>
      <c r="AB157" s="193"/>
      <c r="AC157" s="191">
        <f>SUM(W156:AC156)</f>
        <v>40</v>
      </c>
      <c r="AD157" s="223">
        <f>AD156/60</f>
        <v>2</v>
      </c>
      <c r="AE157" s="191" t="s">
        <v>73</v>
      </c>
    </row>
    <row r="158" spans="1:32" ht="21" customHeight="1" thickBot="1" x14ac:dyDescent="0.3">
      <c r="B158" s="192"/>
      <c r="C158" s="192"/>
      <c r="D158" s="192"/>
      <c r="E158" s="192"/>
      <c r="F158" s="192"/>
      <c r="G158" s="193"/>
      <c r="H158" s="191"/>
      <c r="I158" s="192"/>
      <c r="J158" s="192"/>
      <c r="K158" s="192"/>
      <c r="L158" s="192"/>
      <c r="M158" s="192"/>
      <c r="N158" s="193"/>
      <c r="O158" s="191"/>
      <c r="P158" s="192"/>
      <c r="Q158" s="192"/>
      <c r="R158" s="192"/>
      <c r="S158" s="192"/>
      <c r="T158" s="192"/>
      <c r="U158" s="193"/>
      <c r="V158" s="191"/>
      <c r="W158" s="192"/>
      <c r="X158" s="192"/>
      <c r="Y158" s="192"/>
      <c r="Z158" s="192"/>
      <c r="AA158" s="192"/>
      <c r="AB158" s="193"/>
      <c r="AC158" s="191"/>
      <c r="AD158" s="200"/>
      <c r="AE158" s="191"/>
    </row>
    <row r="159" spans="1:32" ht="21" customHeight="1" x14ac:dyDescent="0.25">
      <c r="A159" s="280"/>
      <c r="B159" s="347" t="s">
        <v>81</v>
      </c>
      <c r="C159" s="348"/>
      <c r="D159" s="348"/>
      <c r="E159" s="348"/>
      <c r="F159" s="348"/>
      <c r="G159" s="348"/>
      <c r="H159" s="349"/>
      <c r="I159" s="347" t="s">
        <v>82</v>
      </c>
      <c r="J159" s="348"/>
      <c r="K159" s="348"/>
      <c r="L159" s="348"/>
      <c r="M159" s="348"/>
      <c r="N159" s="348"/>
      <c r="O159" s="349"/>
      <c r="P159" s="347" t="s">
        <v>83</v>
      </c>
      <c r="Q159" s="348"/>
      <c r="R159" s="348"/>
      <c r="S159" s="348"/>
      <c r="T159" s="348"/>
      <c r="U159" s="348"/>
      <c r="V159" s="349"/>
      <c r="W159" s="347" t="s">
        <v>84</v>
      </c>
      <c r="X159" s="348"/>
      <c r="Y159" s="348"/>
      <c r="Z159" s="348"/>
      <c r="AA159" s="348"/>
      <c r="AB159" s="348"/>
      <c r="AC159" s="349"/>
      <c r="AD159" s="281"/>
      <c r="AE159" s="282"/>
    </row>
    <row r="160" spans="1:32" ht="21" customHeight="1" thickBot="1" x14ac:dyDescent="0.3">
      <c r="A160" s="283" t="s">
        <v>85</v>
      </c>
      <c r="B160" s="284"/>
      <c r="C160" s="285"/>
      <c r="D160" s="285"/>
      <c r="E160" s="285"/>
      <c r="F160" s="342">
        <v>0</v>
      </c>
      <c r="G160" s="342"/>
      <c r="H160" s="343"/>
      <c r="I160" s="284"/>
      <c r="J160" s="285"/>
      <c r="K160" s="285"/>
      <c r="L160" s="285"/>
      <c r="M160" s="342">
        <v>24000</v>
      </c>
      <c r="N160" s="342"/>
      <c r="O160" s="343"/>
      <c r="P160" s="284"/>
      <c r="Q160" s="285"/>
      <c r="R160" s="285"/>
      <c r="S160" s="285"/>
      <c r="T160" s="342">
        <v>24000</v>
      </c>
      <c r="U160" s="342"/>
      <c r="V160" s="343"/>
      <c r="W160" s="284"/>
      <c r="X160" s="285"/>
      <c r="Y160" s="285"/>
      <c r="Z160" s="285"/>
      <c r="AA160" s="342">
        <v>24000</v>
      </c>
      <c r="AB160" s="342"/>
      <c r="AC160" s="343"/>
      <c r="AD160" s="286">
        <f>F160+M160+T160+AA160</f>
        <v>72000</v>
      </c>
      <c r="AE160" s="287" t="s">
        <v>86</v>
      </c>
    </row>
    <row r="161" spans="1:32" ht="21" customHeight="1" x14ac:dyDescent="0.25">
      <c r="B161" s="192"/>
      <c r="C161" s="192"/>
      <c r="D161" s="192"/>
      <c r="E161" s="192"/>
      <c r="F161" s="192"/>
      <c r="G161" s="193"/>
      <c r="H161" s="191"/>
      <c r="I161" s="192"/>
      <c r="J161" s="192"/>
      <c r="K161" s="192"/>
      <c r="L161" s="192"/>
      <c r="M161" s="192"/>
      <c r="N161" s="193"/>
      <c r="O161" s="191"/>
      <c r="P161" s="192"/>
      <c r="Q161" s="192"/>
      <c r="R161" s="192"/>
      <c r="S161" s="192"/>
      <c r="T161" s="192"/>
      <c r="U161" s="193"/>
      <c r="V161" s="191"/>
      <c r="W161" s="192"/>
      <c r="X161" s="192"/>
      <c r="Y161" s="192"/>
      <c r="Z161" s="192"/>
      <c r="AA161" s="192"/>
      <c r="AB161" s="193"/>
      <c r="AC161" s="191"/>
      <c r="AD161" s="200"/>
      <c r="AE161" s="191"/>
    </row>
    <row r="162" spans="1:32" ht="21" customHeight="1" x14ac:dyDescent="0.25">
      <c r="B162" s="192"/>
      <c r="C162" s="192"/>
      <c r="D162" s="192"/>
      <c r="E162" s="192"/>
      <c r="F162" s="192"/>
      <c r="G162" s="193"/>
      <c r="H162" s="191"/>
      <c r="I162" s="192"/>
      <c r="J162" s="192"/>
      <c r="K162" s="192"/>
      <c r="L162" s="192"/>
      <c r="M162" s="192"/>
      <c r="N162" s="193"/>
      <c r="O162" s="191"/>
      <c r="P162" s="192"/>
      <c r="Q162" s="192"/>
      <c r="R162" s="192"/>
      <c r="S162" s="192"/>
      <c r="T162" s="192"/>
      <c r="U162" s="193"/>
      <c r="V162" s="191"/>
      <c r="W162" s="192"/>
      <c r="X162" s="192"/>
      <c r="Y162" s="192"/>
      <c r="Z162" s="192"/>
      <c r="AA162" s="192"/>
      <c r="AB162" s="193"/>
      <c r="AC162" s="191"/>
      <c r="AD162" s="200"/>
      <c r="AE162" s="191"/>
    </row>
    <row r="163" spans="1:32" ht="33" customHeight="1" x14ac:dyDescent="0.25"/>
    <row r="164" spans="1:32" ht="33" customHeight="1" x14ac:dyDescent="0.25"/>
    <row r="165" spans="1:32" ht="33" customHeight="1" x14ac:dyDescent="0.25">
      <c r="A165" s="186" t="s">
        <v>80</v>
      </c>
      <c r="B165" s="187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8"/>
      <c r="AF165" s="188"/>
    </row>
    <row r="166" spans="1:32" ht="33" customHeight="1" x14ac:dyDescent="0.25">
      <c r="A166" s="186" t="s">
        <v>87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</row>
    <row r="167" spans="1:32" ht="33" customHeight="1" thickBot="1" x14ac:dyDescent="0.3">
      <c r="A167" s="189" t="s">
        <v>96</v>
      </c>
      <c r="B167" s="190"/>
      <c r="C167" s="190"/>
      <c r="D167" s="190"/>
      <c r="E167" s="190"/>
      <c r="F167" s="190"/>
      <c r="G167" s="190"/>
      <c r="H167" s="190"/>
      <c r="I167" s="190"/>
      <c r="J167" s="190"/>
      <c r="K167" s="190"/>
    </row>
    <row r="168" spans="1:32" ht="33" customHeight="1" thickBot="1" x14ac:dyDescent="0.3">
      <c r="A168" s="350" t="s">
        <v>62</v>
      </c>
      <c r="B168" s="353" t="s">
        <v>77</v>
      </c>
      <c r="C168" s="354"/>
      <c r="D168" s="354"/>
      <c r="E168" s="354"/>
      <c r="F168" s="354"/>
      <c r="G168" s="354"/>
      <c r="H168" s="354"/>
      <c r="I168" s="354"/>
      <c r="J168" s="354"/>
      <c r="K168" s="354"/>
      <c r="L168" s="355"/>
      <c r="M168" s="356" t="s">
        <v>78</v>
      </c>
      <c r="N168" s="354"/>
      <c r="O168" s="354"/>
      <c r="P168" s="354"/>
      <c r="Q168" s="354"/>
      <c r="R168" s="354"/>
      <c r="S168" s="354"/>
      <c r="T168" s="354"/>
      <c r="U168" s="354"/>
      <c r="V168" s="354"/>
      <c r="W168" s="354"/>
      <c r="X168" s="354"/>
      <c r="Y168" s="354"/>
      <c r="Z168" s="354"/>
      <c r="AA168" s="354"/>
      <c r="AB168" s="354"/>
      <c r="AC168" s="354"/>
      <c r="AD168" s="344" t="s">
        <v>63</v>
      </c>
    </row>
    <row r="169" spans="1:32" ht="33" customHeight="1" thickBot="1" x14ac:dyDescent="0.3">
      <c r="A169" s="351"/>
      <c r="B169" s="293" t="s">
        <v>64</v>
      </c>
      <c r="C169" s="179" t="s">
        <v>65</v>
      </c>
      <c r="D169" s="179" t="s">
        <v>66</v>
      </c>
      <c r="E169" s="179" t="s">
        <v>67</v>
      </c>
      <c r="F169" s="179" t="s">
        <v>68</v>
      </c>
      <c r="G169" s="179" t="s">
        <v>69</v>
      </c>
      <c r="H169" s="180" t="s">
        <v>70</v>
      </c>
      <c r="I169" s="178" t="s">
        <v>64</v>
      </c>
      <c r="J169" s="179" t="s">
        <v>65</v>
      </c>
      <c r="K169" s="179" t="s">
        <v>66</v>
      </c>
      <c r="L169" s="294" t="s">
        <v>67</v>
      </c>
      <c r="M169" s="289" t="s">
        <v>68</v>
      </c>
      <c r="N169" s="205" t="s">
        <v>69</v>
      </c>
      <c r="O169" s="182" t="s">
        <v>70</v>
      </c>
      <c r="P169" s="183" t="s">
        <v>64</v>
      </c>
      <c r="Q169" s="181" t="s">
        <v>65</v>
      </c>
      <c r="R169" s="181" t="s">
        <v>66</v>
      </c>
      <c r="S169" s="181" t="s">
        <v>67</v>
      </c>
      <c r="T169" s="181" t="s">
        <v>68</v>
      </c>
      <c r="U169" s="181" t="s">
        <v>69</v>
      </c>
      <c r="V169" s="182" t="s">
        <v>70</v>
      </c>
      <c r="W169" s="183" t="s">
        <v>64</v>
      </c>
      <c r="X169" s="181" t="s">
        <v>65</v>
      </c>
      <c r="Y169" s="181" t="s">
        <v>66</v>
      </c>
      <c r="Z169" s="181" t="s">
        <v>67</v>
      </c>
      <c r="AA169" s="181" t="s">
        <v>68</v>
      </c>
      <c r="AB169" s="181" t="s">
        <v>69</v>
      </c>
      <c r="AC169" s="270" t="s">
        <v>70</v>
      </c>
      <c r="AD169" s="345"/>
    </row>
    <row r="170" spans="1:32" ht="33" customHeight="1" thickBot="1" x14ac:dyDescent="0.3">
      <c r="A170" s="352"/>
      <c r="B170" s="237">
        <v>21</v>
      </c>
      <c r="C170" s="207">
        <v>22</v>
      </c>
      <c r="D170" s="208">
        <v>23</v>
      </c>
      <c r="E170" s="208">
        <v>24</v>
      </c>
      <c r="F170" s="208">
        <v>25</v>
      </c>
      <c r="G170" s="208">
        <v>26</v>
      </c>
      <c r="H170" s="209">
        <v>27</v>
      </c>
      <c r="I170" s="206">
        <v>28</v>
      </c>
      <c r="J170" s="207">
        <v>29</v>
      </c>
      <c r="K170" s="208">
        <v>30</v>
      </c>
      <c r="L170" s="238">
        <v>31</v>
      </c>
      <c r="M170" s="234">
        <v>1</v>
      </c>
      <c r="N170" s="210">
        <v>2</v>
      </c>
      <c r="O170" s="211">
        <v>3</v>
      </c>
      <c r="P170" s="212">
        <v>4</v>
      </c>
      <c r="Q170" s="213">
        <v>5</v>
      </c>
      <c r="R170" s="214">
        <v>6</v>
      </c>
      <c r="S170" s="214">
        <v>7</v>
      </c>
      <c r="T170" s="214">
        <v>8</v>
      </c>
      <c r="U170" s="215">
        <v>9</v>
      </c>
      <c r="V170" s="216">
        <v>10</v>
      </c>
      <c r="W170" s="212">
        <v>11</v>
      </c>
      <c r="X170" s="213">
        <v>12</v>
      </c>
      <c r="Y170" s="214">
        <v>13</v>
      </c>
      <c r="Z170" s="214">
        <v>14</v>
      </c>
      <c r="AA170" s="214">
        <v>15</v>
      </c>
      <c r="AB170" s="214">
        <v>16</v>
      </c>
      <c r="AC170" s="271">
        <v>17</v>
      </c>
      <c r="AD170" s="346"/>
    </row>
    <row r="171" spans="1:32" ht="33" customHeight="1" x14ac:dyDescent="0.25">
      <c r="A171" s="230" t="s">
        <v>74</v>
      </c>
      <c r="B171" s="239">
        <v>0</v>
      </c>
      <c r="C171" s="218">
        <v>0</v>
      </c>
      <c r="D171" s="219"/>
      <c r="E171" s="219"/>
      <c r="F171" s="219"/>
      <c r="G171" s="219"/>
      <c r="H171" s="219"/>
      <c r="I171" s="217">
        <v>20</v>
      </c>
      <c r="J171" s="218">
        <v>20</v>
      </c>
      <c r="K171" s="219"/>
      <c r="L171" s="295"/>
      <c r="M171" s="290"/>
      <c r="N171" s="219"/>
      <c r="O171" s="219"/>
      <c r="P171" s="217">
        <v>20</v>
      </c>
      <c r="Q171" s="218">
        <v>20</v>
      </c>
      <c r="R171" s="219"/>
      <c r="S171" s="219"/>
      <c r="T171" s="219"/>
      <c r="U171" s="219"/>
      <c r="V171" s="219"/>
      <c r="W171" s="217">
        <v>20</v>
      </c>
      <c r="X171" s="218">
        <v>20</v>
      </c>
      <c r="Y171" s="219"/>
      <c r="Z171" s="219"/>
      <c r="AA171" s="219"/>
      <c r="AB171" s="219"/>
      <c r="AC171" s="272">
        <v>0</v>
      </c>
      <c r="AD171" s="275">
        <f>SUM(B171:AC171)</f>
        <v>120</v>
      </c>
    </row>
    <row r="172" spans="1:32" ht="33" customHeight="1" x14ac:dyDescent="0.25">
      <c r="A172" s="231" t="s">
        <v>75</v>
      </c>
      <c r="B172" s="240">
        <v>0</v>
      </c>
      <c r="C172" s="202">
        <v>0</v>
      </c>
      <c r="D172" s="203"/>
      <c r="E172" s="203"/>
      <c r="F172" s="203"/>
      <c r="G172" s="203"/>
      <c r="H172" s="203"/>
      <c r="I172" s="201">
        <v>0</v>
      </c>
      <c r="J172" s="202">
        <v>0</v>
      </c>
      <c r="K172" s="203"/>
      <c r="L172" s="241"/>
      <c r="M172" s="235"/>
      <c r="N172" s="203"/>
      <c r="O172" s="203"/>
      <c r="P172" s="201">
        <v>0</v>
      </c>
      <c r="Q172" s="202">
        <v>0</v>
      </c>
      <c r="R172" s="203"/>
      <c r="S172" s="203"/>
      <c r="T172" s="203"/>
      <c r="U172" s="203"/>
      <c r="V172" s="203"/>
      <c r="W172" s="204">
        <v>0</v>
      </c>
      <c r="X172" s="202">
        <v>0</v>
      </c>
      <c r="Y172" s="203"/>
      <c r="Z172" s="203"/>
      <c r="AA172" s="203"/>
      <c r="AB172" s="203"/>
      <c r="AC172" s="273">
        <v>0</v>
      </c>
      <c r="AD172" s="276">
        <f>SUM(B172:AC172)</f>
        <v>0</v>
      </c>
    </row>
    <row r="173" spans="1:32" ht="33" customHeight="1" thickBot="1" x14ac:dyDescent="0.3">
      <c r="A173" s="232" t="s">
        <v>76</v>
      </c>
      <c r="B173" s="242">
        <v>0</v>
      </c>
      <c r="C173" s="221">
        <v>0</v>
      </c>
      <c r="D173" s="222"/>
      <c r="E173" s="222"/>
      <c r="F173" s="222"/>
      <c r="G173" s="222"/>
      <c r="H173" s="222"/>
      <c r="I173" s="220">
        <v>0</v>
      </c>
      <c r="J173" s="221">
        <v>0</v>
      </c>
      <c r="K173" s="222"/>
      <c r="L173" s="296"/>
      <c r="M173" s="291"/>
      <c r="N173" s="222"/>
      <c r="O173" s="222"/>
      <c r="P173" s="220">
        <v>0</v>
      </c>
      <c r="Q173" s="221">
        <v>0</v>
      </c>
      <c r="R173" s="222"/>
      <c r="S173" s="222"/>
      <c r="T173" s="222"/>
      <c r="U173" s="222"/>
      <c r="V173" s="222"/>
      <c r="W173" s="220">
        <v>0</v>
      </c>
      <c r="X173" s="221">
        <v>0</v>
      </c>
      <c r="Y173" s="222"/>
      <c r="Z173" s="222"/>
      <c r="AA173" s="222"/>
      <c r="AB173" s="222"/>
      <c r="AC173" s="274">
        <v>0</v>
      </c>
      <c r="AD173" s="277">
        <f t="shared" ref="AD173" si="18">SUM(B173:AC173)</f>
        <v>0</v>
      </c>
    </row>
    <row r="174" spans="1:32" ht="33" customHeight="1" thickBot="1" x14ac:dyDescent="0.3">
      <c r="A174" s="288"/>
      <c r="B174" s="297">
        <f t="shared" ref="B174:AD174" si="19">SUM(B171:B173)</f>
        <v>0</v>
      </c>
      <c r="C174" s="264">
        <f t="shared" si="19"/>
        <v>0</v>
      </c>
      <c r="D174" s="265">
        <f t="shared" si="19"/>
        <v>0</v>
      </c>
      <c r="E174" s="265">
        <f t="shared" si="19"/>
        <v>0</v>
      </c>
      <c r="F174" s="265">
        <f t="shared" si="19"/>
        <v>0</v>
      </c>
      <c r="G174" s="265">
        <f t="shared" si="19"/>
        <v>0</v>
      </c>
      <c r="H174" s="266">
        <f t="shared" si="19"/>
        <v>0</v>
      </c>
      <c r="I174" s="263">
        <f t="shared" si="19"/>
        <v>20</v>
      </c>
      <c r="J174" s="264">
        <f t="shared" si="19"/>
        <v>20</v>
      </c>
      <c r="K174" s="265">
        <f t="shared" si="19"/>
        <v>0</v>
      </c>
      <c r="L174" s="298">
        <f t="shared" si="19"/>
        <v>0</v>
      </c>
      <c r="M174" s="292">
        <f t="shared" si="19"/>
        <v>0</v>
      </c>
      <c r="N174" s="265">
        <f t="shared" si="19"/>
        <v>0</v>
      </c>
      <c r="O174" s="267">
        <f t="shared" si="19"/>
        <v>0</v>
      </c>
      <c r="P174" s="263">
        <f t="shared" si="19"/>
        <v>20</v>
      </c>
      <c r="Q174" s="264">
        <f t="shared" si="19"/>
        <v>20</v>
      </c>
      <c r="R174" s="265">
        <f t="shared" si="19"/>
        <v>0</v>
      </c>
      <c r="S174" s="265">
        <f t="shared" si="19"/>
        <v>0</v>
      </c>
      <c r="T174" s="265">
        <f t="shared" si="19"/>
        <v>0</v>
      </c>
      <c r="U174" s="268">
        <f t="shared" si="19"/>
        <v>0</v>
      </c>
      <c r="V174" s="266">
        <f t="shared" si="19"/>
        <v>0</v>
      </c>
      <c r="W174" s="263">
        <f t="shared" si="19"/>
        <v>20</v>
      </c>
      <c r="X174" s="264">
        <f t="shared" si="19"/>
        <v>20</v>
      </c>
      <c r="Y174" s="265">
        <f t="shared" si="19"/>
        <v>0</v>
      </c>
      <c r="Z174" s="265">
        <f t="shared" si="19"/>
        <v>0</v>
      </c>
      <c r="AA174" s="265">
        <f t="shared" si="19"/>
        <v>0</v>
      </c>
      <c r="AB174" s="265">
        <f t="shared" si="19"/>
        <v>0</v>
      </c>
      <c r="AC174" s="269">
        <f t="shared" si="19"/>
        <v>0</v>
      </c>
      <c r="AD174" s="278">
        <f t="shared" si="19"/>
        <v>120</v>
      </c>
      <c r="AE174" s="191" t="s">
        <v>72</v>
      </c>
    </row>
    <row r="175" spans="1:32" ht="33" customHeight="1" thickBot="1" x14ac:dyDescent="0.3">
      <c r="B175" s="192"/>
      <c r="C175" s="192"/>
      <c r="D175" s="192"/>
      <c r="E175" s="192"/>
      <c r="F175" s="192"/>
      <c r="G175" s="193"/>
      <c r="H175" s="191">
        <f>SUM(B174:H174)</f>
        <v>0</v>
      </c>
      <c r="I175" s="192"/>
      <c r="J175" s="192"/>
      <c r="K175" s="192"/>
      <c r="L175" s="192"/>
      <c r="M175" s="192"/>
      <c r="N175" s="193"/>
      <c r="O175" s="191">
        <f>SUM(I174:O174)</f>
        <v>40</v>
      </c>
      <c r="P175" s="192"/>
      <c r="Q175" s="192"/>
      <c r="R175" s="192"/>
      <c r="S175" s="192"/>
      <c r="T175" s="192"/>
      <c r="U175" s="193"/>
      <c r="V175" s="191">
        <f>SUM(P174:V174)</f>
        <v>40</v>
      </c>
      <c r="W175" s="192"/>
      <c r="X175" s="192"/>
      <c r="Y175" s="192"/>
      <c r="Z175" s="192"/>
      <c r="AA175" s="192"/>
      <c r="AB175" s="193"/>
      <c r="AC175" s="191">
        <f>SUM(W174:AC174)</f>
        <v>40</v>
      </c>
      <c r="AD175" s="223">
        <f>AD174/60</f>
        <v>2</v>
      </c>
      <c r="AE175" s="191" t="s">
        <v>73</v>
      </c>
    </row>
    <row r="176" spans="1:32" ht="21" customHeight="1" thickBot="1" x14ac:dyDescent="0.3">
      <c r="B176" s="192"/>
      <c r="C176" s="192"/>
      <c r="D176" s="192"/>
      <c r="E176" s="192"/>
      <c r="F176" s="192"/>
      <c r="G176" s="193"/>
      <c r="H176" s="191"/>
      <c r="I176" s="192"/>
      <c r="J176" s="192"/>
      <c r="K176" s="192"/>
      <c r="L176" s="192"/>
      <c r="M176" s="192"/>
      <c r="N176" s="193"/>
      <c r="O176" s="191"/>
      <c r="P176" s="192"/>
      <c r="Q176" s="192"/>
      <c r="R176" s="192"/>
      <c r="S176" s="192"/>
      <c r="T176" s="192"/>
      <c r="U176" s="193"/>
      <c r="V176" s="191"/>
      <c r="W176" s="192"/>
      <c r="X176" s="192"/>
      <c r="Y176" s="192"/>
      <c r="Z176" s="192"/>
      <c r="AA176" s="192"/>
      <c r="AB176" s="193"/>
      <c r="AC176" s="191"/>
      <c r="AD176" s="200"/>
      <c r="AE176" s="191"/>
    </row>
    <row r="177" spans="1:32" ht="21" customHeight="1" x14ac:dyDescent="0.25">
      <c r="A177" s="280"/>
      <c r="B177" s="347" t="s">
        <v>81</v>
      </c>
      <c r="C177" s="348"/>
      <c r="D177" s="348"/>
      <c r="E177" s="348"/>
      <c r="F177" s="348"/>
      <c r="G177" s="348"/>
      <c r="H177" s="349"/>
      <c r="I177" s="347" t="s">
        <v>82</v>
      </c>
      <c r="J177" s="348"/>
      <c r="K177" s="348"/>
      <c r="L177" s="348"/>
      <c r="M177" s="348"/>
      <c r="N177" s="348"/>
      <c r="O177" s="349"/>
      <c r="P177" s="347" t="s">
        <v>83</v>
      </c>
      <c r="Q177" s="348"/>
      <c r="R177" s="348"/>
      <c r="S177" s="348"/>
      <c r="T177" s="348"/>
      <c r="U177" s="348"/>
      <c r="V177" s="349"/>
      <c r="W177" s="347" t="s">
        <v>84</v>
      </c>
      <c r="X177" s="348"/>
      <c r="Y177" s="348"/>
      <c r="Z177" s="348"/>
      <c r="AA177" s="348"/>
      <c r="AB177" s="348"/>
      <c r="AC177" s="349"/>
      <c r="AD177" s="281"/>
      <c r="AE177" s="282"/>
    </row>
    <row r="178" spans="1:32" ht="21" customHeight="1" thickBot="1" x14ac:dyDescent="0.3">
      <c r="A178" s="283" t="s">
        <v>85</v>
      </c>
      <c r="B178" s="284"/>
      <c r="C178" s="285"/>
      <c r="D178" s="285"/>
      <c r="E178" s="285"/>
      <c r="F178" s="342">
        <v>0</v>
      </c>
      <c r="G178" s="342"/>
      <c r="H178" s="343"/>
      <c r="I178" s="284"/>
      <c r="J178" s="285"/>
      <c r="K178" s="285"/>
      <c r="L178" s="285"/>
      <c r="M178" s="342">
        <v>24000</v>
      </c>
      <c r="N178" s="342"/>
      <c r="O178" s="343"/>
      <c r="P178" s="284"/>
      <c r="Q178" s="285"/>
      <c r="R178" s="285"/>
      <c r="S178" s="285"/>
      <c r="T178" s="342">
        <v>24000</v>
      </c>
      <c r="U178" s="342"/>
      <c r="V178" s="343"/>
      <c r="W178" s="284"/>
      <c r="X178" s="285"/>
      <c r="Y178" s="285"/>
      <c r="Z178" s="285"/>
      <c r="AA178" s="342">
        <v>24000</v>
      </c>
      <c r="AB178" s="342"/>
      <c r="AC178" s="343"/>
      <c r="AD178" s="286">
        <f>F178+M178+T178+AA178</f>
        <v>72000</v>
      </c>
      <c r="AE178" s="287" t="s">
        <v>86</v>
      </c>
    </row>
    <row r="179" spans="1:32" ht="21" customHeight="1" x14ac:dyDescent="0.25">
      <c r="B179" s="192"/>
      <c r="C179" s="192"/>
      <c r="D179" s="192"/>
      <c r="E179" s="192"/>
      <c r="F179" s="192"/>
      <c r="G179" s="193"/>
      <c r="H179" s="191"/>
      <c r="I179" s="192"/>
      <c r="J179" s="192"/>
      <c r="K179" s="192"/>
      <c r="L179" s="192"/>
      <c r="M179" s="192"/>
      <c r="N179" s="193"/>
      <c r="O179" s="191"/>
      <c r="P179" s="192"/>
      <c r="Q179" s="192"/>
      <c r="R179" s="192"/>
      <c r="S179" s="192"/>
      <c r="T179" s="192"/>
      <c r="U179" s="193"/>
      <c r="V179" s="191"/>
      <c r="W179" s="192"/>
      <c r="X179" s="192"/>
      <c r="Y179" s="192"/>
      <c r="Z179" s="192"/>
      <c r="AA179" s="192"/>
      <c r="AB179" s="193"/>
      <c r="AC179" s="191"/>
      <c r="AD179" s="200"/>
      <c r="AE179" s="191"/>
    </row>
    <row r="180" spans="1:32" ht="21" customHeight="1" x14ac:dyDescent="0.25">
      <c r="B180" s="192"/>
      <c r="C180" s="192"/>
      <c r="D180" s="192"/>
      <c r="E180" s="192"/>
      <c r="F180" s="192"/>
      <c r="G180" s="193"/>
      <c r="H180" s="191"/>
      <c r="I180" s="192"/>
      <c r="J180" s="192"/>
      <c r="K180" s="192"/>
      <c r="L180" s="192"/>
      <c r="M180" s="192"/>
      <c r="N180" s="193"/>
      <c r="O180" s="191"/>
      <c r="P180" s="192"/>
      <c r="Q180" s="192"/>
      <c r="R180" s="192"/>
      <c r="S180" s="192"/>
      <c r="T180" s="192"/>
      <c r="U180" s="193"/>
      <c r="V180" s="191"/>
      <c r="W180" s="192"/>
      <c r="X180" s="192"/>
      <c r="Y180" s="192"/>
      <c r="Z180" s="192"/>
      <c r="AA180" s="192"/>
      <c r="AB180" s="193"/>
      <c r="AC180" s="191"/>
      <c r="AD180" s="200"/>
      <c r="AE180" s="191"/>
    </row>
    <row r="181" spans="1:32" ht="33" customHeight="1" x14ac:dyDescent="0.25"/>
    <row r="182" spans="1:32" ht="33" customHeight="1" x14ac:dyDescent="0.25"/>
    <row r="183" spans="1:32" ht="33" customHeight="1" x14ac:dyDescent="0.25">
      <c r="A183" s="186" t="s">
        <v>80</v>
      </c>
      <c r="B183" s="187"/>
      <c r="C183" s="187"/>
      <c r="D183" s="187"/>
      <c r="E183" s="187"/>
      <c r="F183" s="187"/>
      <c r="G183" s="187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8"/>
      <c r="AF183" s="188"/>
    </row>
    <row r="184" spans="1:32" ht="33" customHeight="1" x14ac:dyDescent="0.25">
      <c r="A184" s="186" t="s">
        <v>87</v>
      </c>
      <c r="B184" s="190"/>
      <c r="C184" s="190"/>
      <c r="D184" s="190"/>
      <c r="E184" s="190"/>
      <c r="F184" s="190"/>
      <c r="G184" s="190"/>
      <c r="H184" s="190"/>
      <c r="I184" s="190"/>
      <c r="J184" s="190"/>
      <c r="K184" s="190"/>
    </row>
    <row r="185" spans="1:32" ht="33" customHeight="1" thickBot="1" x14ac:dyDescent="0.3">
      <c r="A185" s="189" t="s">
        <v>97</v>
      </c>
      <c r="B185" s="190"/>
      <c r="C185" s="190"/>
      <c r="D185" s="190"/>
      <c r="E185" s="190"/>
      <c r="F185" s="190"/>
      <c r="G185" s="190"/>
      <c r="H185" s="190"/>
      <c r="I185" s="190"/>
      <c r="J185" s="190"/>
      <c r="K185" s="190"/>
    </row>
    <row r="186" spans="1:32" ht="33" customHeight="1" thickBot="1" x14ac:dyDescent="0.3">
      <c r="A186" s="350" t="s">
        <v>62</v>
      </c>
      <c r="B186" s="353" t="s">
        <v>77</v>
      </c>
      <c r="C186" s="354"/>
      <c r="D186" s="354"/>
      <c r="E186" s="354"/>
      <c r="F186" s="354"/>
      <c r="G186" s="354"/>
      <c r="H186" s="354"/>
      <c r="I186" s="354"/>
      <c r="J186" s="354"/>
      <c r="K186" s="354"/>
      <c r="L186" s="355"/>
      <c r="M186" s="356" t="s">
        <v>78</v>
      </c>
      <c r="N186" s="354"/>
      <c r="O186" s="354"/>
      <c r="P186" s="354"/>
      <c r="Q186" s="354"/>
      <c r="R186" s="354"/>
      <c r="S186" s="354"/>
      <c r="T186" s="354"/>
      <c r="U186" s="354"/>
      <c r="V186" s="354"/>
      <c r="W186" s="354"/>
      <c r="X186" s="354"/>
      <c r="Y186" s="354"/>
      <c r="Z186" s="354"/>
      <c r="AA186" s="354"/>
      <c r="AB186" s="354"/>
      <c r="AC186" s="354"/>
      <c r="AD186" s="344" t="s">
        <v>63</v>
      </c>
    </row>
    <row r="187" spans="1:32" ht="33" customHeight="1" thickBot="1" x14ac:dyDescent="0.3">
      <c r="A187" s="351"/>
      <c r="B187" s="293" t="s">
        <v>64</v>
      </c>
      <c r="C187" s="179" t="s">
        <v>65</v>
      </c>
      <c r="D187" s="179" t="s">
        <v>66</v>
      </c>
      <c r="E187" s="179" t="s">
        <v>67</v>
      </c>
      <c r="F187" s="179" t="s">
        <v>68</v>
      </c>
      <c r="G187" s="179" t="s">
        <v>69</v>
      </c>
      <c r="H187" s="180" t="s">
        <v>70</v>
      </c>
      <c r="I187" s="178" t="s">
        <v>64</v>
      </c>
      <c r="J187" s="179" t="s">
        <v>65</v>
      </c>
      <c r="K187" s="179" t="s">
        <v>66</v>
      </c>
      <c r="L187" s="294" t="s">
        <v>67</v>
      </c>
      <c r="M187" s="289" t="s">
        <v>68</v>
      </c>
      <c r="N187" s="205" t="s">
        <v>69</v>
      </c>
      <c r="O187" s="182" t="s">
        <v>70</v>
      </c>
      <c r="P187" s="183" t="s">
        <v>64</v>
      </c>
      <c r="Q187" s="181" t="s">
        <v>65</v>
      </c>
      <c r="R187" s="181" t="s">
        <v>66</v>
      </c>
      <c r="S187" s="181" t="s">
        <v>67</v>
      </c>
      <c r="T187" s="181" t="s">
        <v>68</v>
      </c>
      <c r="U187" s="181" t="s">
        <v>69</v>
      </c>
      <c r="V187" s="182" t="s">
        <v>70</v>
      </c>
      <c r="W187" s="183" t="s">
        <v>64</v>
      </c>
      <c r="X187" s="181" t="s">
        <v>65</v>
      </c>
      <c r="Y187" s="181" t="s">
        <v>66</v>
      </c>
      <c r="Z187" s="181" t="s">
        <v>67</v>
      </c>
      <c r="AA187" s="181" t="s">
        <v>68</v>
      </c>
      <c r="AB187" s="181" t="s">
        <v>69</v>
      </c>
      <c r="AC187" s="270" t="s">
        <v>70</v>
      </c>
      <c r="AD187" s="345"/>
    </row>
    <row r="188" spans="1:32" ht="33" customHeight="1" thickBot="1" x14ac:dyDescent="0.3">
      <c r="A188" s="352"/>
      <c r="B188" s="237">
        <v>21</v>
      </c>
      <c r="C188" s="207">
        <v>22</v>
      </c>
      <c r="D188" s="208">
        <v>23</v>
      </c>
      <c r="E188" s="208">
        <v>24</v>
      </c>
      <c r="F188" s="208">
        <v>25</v>
      </c>
      <c r="G188" s="208">
        <v>26</v>
      </c>
      <c r="H188" s="209">
        <v>27</v>
      </c>
      <c r="I188" s="206">
        <v>28</v>
      </c>
      <c r="J188" s="207">
        <v>29</v>
      </c>
      <c r="K188" s="208">
        <v>30</v>
      </c>
      <c r="L188" s="238">
        <v>31</v>
      </c>
      <c r="M188" s="234">
        <v>1</v>
      </c>
      <c r="N188" s="210">
        <v>2</v>
      </c>
      <c r="O188" s="211">
        <v>3</v>
      </c>
      <c r="P188" s="212">
        <v>4</v>
      </c>
      <c r="Q188" s="213">
        <v>5</v>
      </c>
      <c r="R188" s="214">
        <v>6</v>
      </c>
      <c r="S188" s="214">
        <v>7</v>
      </c>
      <c r="T188" s="214">
        <v>8</v>
      </c>
      <c r="U188" s="215">
        <v>9</v>
      </c>
      <c r="V188" s="216">
        <v>10</v>
      </c>
      <c r="W188" s="212">
        <v>11</v>
      </c>
      <c r="X188" s="213">
        <v>12</v>
      </c>
      <c r="Y188" s="214">
        <v>13</v>
      </c>
      <c r="Z188" s="214">
        <v>14</v>
      </c>
      <c r="AA188" s="214">
        <v>15</v>
      </c>
      <c r="AB188" s="214">
        <v>16</v>
      </c>
      <c r="AC188" s="271">
        <v>17</v>
      </c>
      <c r="AD188" s="346"/>
    </row>
    <row r="189" spans="1:32" ht="33" customHeight="1" x14ac:dyDescent="0.25">
      <c r="A189" s="230" t="s">
        <v>74</v>
      </c>
      <c r="B189" s="239">
        <v>0</v>
      </c>
      <c r="C189" s="218">
        <v>0</v>
      </c>
      <c r="D189" s="219"/>
      <c r="E189" s="219"/>
      <c r="F189" s="219"/>
      <c r="G189" s="219"/>
      <c r="H189" s="219"/>
      <c r="I189" s="217">
        <v>20</v>
      </c>
      <c r="J189" s="218">
        <v>20</v>
      </c>
      <c r="K189" s="219"/>
      <c r="L189" s="295"/>
      <c r="M189" s="290"/>
      <c r="N189" s="219"/>
      <c r="O189" s="219"/>
      <c r="P189" s="217">
        <v>20</v>
      </c>
      <c r="Q189" s="218">
        <v>20</v>
      </c>
      <c r="R189" s="219"/>
      <c r="S189" s="219"/>
      <c r="T189" s="219"/>
      <c r="U189" s="219"/>
      <c r="V189" s="219"/>
      <c r="W189" s="217">
        <v>20</v>
      </c>
      <c r="X189" s="218">
        <v>20</v>
      </c>
      <c r="Y189" s="219"/>
      <c r="Z189" s="219"/>
      <c r="AA189" s="219"/>
      <c r="AB189" s="219"/>
      <c r="AC189" s="272">
        <v>0</v>
      </c>
      <c r="AD189" s="275">
        <f>SUM(B189:AC189)</f>
        <v>120</v>
      </c>
    </row>
    <row r="190" spans="1:32" ht="33" customHeight="1" x14ac:dyDescent="0.25">
      <c r="A190" s="231" t="s">
        <v>75</v>
      </c>
      <c r="B190" s="240">
        <v>0</v>
      </c>
      <c r="C190" s="202">
        <v>0</v>
      </c>
      <c r="D190" s="203"/>
      <c r="E190" s="203"/>
      <c r="F190" s="203"/>
      <c r="G190" s="203"/>
      <c r="H190" s="203"/>
      <c r="I190" s="201">
        <v>0</v>
      </c>
      <c r="J190" s="202">
        <v>0</v>
      </c>
      <c r="K190" s="203"/>
      <c r="L190" s="241"/>
      <c r="M190" s="235"/>
      <c r="N190" s="203"/>
      <c r="O190" s="203"/>
      <c r="P190" s="201">
        <v>0</v>
      </c>
      <c r="Q190" s="202">
        <v>0</v>
      </c>
      <c r="R190" s="203"/>
      <c r="S190" s="203"/>
      <c r="T190" s="203"/>
      <c r="U190" s="203"/>
      <c r="V190" s="203"/>
      <c r="W190" s="204">
        <v>0</v>
      </c>
      <c r="X190" s="202">
        <v>0</v>
      </c>
      <c r="Y190" s="203"/>
      <c r="Z190" s="203"/>
      <c r="AA190" s="203"/>
      <c r="AB190" s="203"/>
      <c r="AC190" s="273">
        <v>0</v>
      </c>
      <c r="AD190" s="276">
        <f>SUM(B190:AC190)</f>
        <v>0</v>
      </c>
    </row>
    <row r="191" spans="1:32" ht="33" customHeight="1" thickBot="1" x14ac:dyDescent="0.3">
      <c r="A191" s="232" t="s">
        <v>76</v>
      </c>
      <c r="B191" s="242">
        <v>0</v>
      </c>
      <c r="C191" s="221">
        <v>0</v>
      </c>
      <c r="D191" s="222"/>
      <c r="E191" s="222"/>
      <c r="F191" s="222"/>
      <c r="G191" s="222"/>
      <c r="H191" s="222"/>
      <c r="I191" s="220">
        <v>0</v>
      </c>
      <c r="J191" s="221">
        <v>0</v>
      </c>
      <c r="K191" s="222"/>
      <c r="L191" s="296"/>
      <c r="M191" s="291"/>
      <c r="N191" s="222"/>
      <c r="O191" s="222"/>
      <c r="P191" s="220">
        <v>0</v>
      </c>
      <c r="Q191" s="221">
        <v>0</v>
      </c>
      <c r="R191" s="222"/>
      <c r="S191" s="222"/>
      <c r="T191" s="222"/>
      <c r="U191" s="222"/>
      <c r="V191" s="222"/>
      <c r="W191" s="220">
        <v>0</v>
      </c>
      <c r="X191" s="221">
        <v>0</v>
      </c>
      <c r="Y191" s="222"/>
      <c r="Z191" s="222"/>
      <c r="AA191" s="222"/>
      <c r="AB191" s="222"/>
      <c r="AC191" s="274">
        <v>0</v>
      </c>
      <c r="AD191" s="277">
        <f t="shared" ref="AD191" si="20">SUM(B191:AC191)</f>
        <v>0</v>
      </c>
    </row>
    <row r="192" spans="1:32" ht="33" customHeight="1" thickBot="1" x14ac:dyDescent="0.3">
      <c r="A192" s="288"/>
      <c r="B192" s="297">
        <f t="shared" ref="B192:AD192" si="21">SUM(B189:B191)</f>
        <v>0</v>
      </c>
      <c r="C192" s="264">
        <f t="shared" si="21"/>
        <v>0</v>
      </c>
      <c r="D192" s="265">
        <f t="shared" si="21"/>
        <v>0</v>
      </c>
      <c r="E192" s="265">
        <f t="shared" si="21"/>
        <v>0</v>
      </c>
      <c r="F192" s="265">
        <f t="shared" si="21"/>
        <v>0</v>
      </c>
      <c r="G192" s="265">
        <f t="shared" si="21"/>
        <v>0</v>
      </c>
      <c r="H192" s="266">
        <f t="shared" si="21"/>
        <v>0</v>
      </c>
      <c r="I192" s="263">
        <f t="shared" si="21"/>
        <v>20</v>
      </c>
      <c r="J192" s="264">
        <f t="shared" si="21"/>
        <v>20</v>
      </c>
      <c r="K192" s="265">
        <f t="shared" si="21"/>
        <v>0</v>
      </c>
      <c r="L192" s="298">
        <f t="shared" si="21"/>
        <v>0</v>
      </c>
      <c r="M192" s="292">
        <f t="shared" si="21"/>
        <v>0</v>
      </c>
      <c r="N192" s="265">
        <f t="shared" si="21"/>
        <v>0</v>
      </c>
      <c r="O192" s="267">
        <f t="shared" si="21"/>
        <v>0</v>
      </c>
      <c r="P192" s="263">
        <f t="shared" si="21"/>
        <v>20</v>
      </c>
      <c r="Q192" s="264">
        <f t="shared" si="21"/>
        <v>20</v>
      </c>
      <c r="R192" s="265">
        <f t="shared" si="21"/>
        <v>0</v>
      </c>
      <c r="S192" s="265">
        <f t="shared" si="21"/>
        <v>0</v>
      </c>
      <c r="T192" s="265">
        <f t="shared" si="21"/>
        <v>0</v>
      </c>
      <c r="U192" s="268">
        <f t="shared" si="21"/>
        <v>0</v>
      </c>
      <c r="V192" s="266">
        <f t="shared" si="21"/>
        <v>0</v>
      </c>
      <c r="W192" s="263">
        <f t="shared" si="21"/>
        <v>20</v>
      </c>
      <c r="X192" s="264">
        <f t="shared" si="21"/>
        <v>20</v>
      </c>
      <c r="Y192" s="265">
        <f t="shared" si="21"/>
        <v>0</v>
      </c>
      <c r="Z192" s="265">
        <f t="shared" si="21"/>
        <v>0</v>
      </c>
      <c r="AA192" s="265">
        <f t="shared" si="21"/>
        <v>0</v>
      </c>
      <c r="AB192" s="265">
        <f t="shared" si="21"/>
        <v>0</v>
      </c>
      <c r="AC192" s="269">
        <f t="shared" si="21"/>
        <v>0</v>
      </c>
      <c r="AD192" s="278">
        <f t="shared" si="21"/>
        <v>120</v>
      </c>
      <c r="AE192" s="191" t="s">
        <v>72</v>
      </c>
    </row>
    <row r="193" spans="1:32" ht="33" customHeight="1" thickBot="1" x14ac:dyDescent="0.3">
      <c r="B193" s="192"/>
      <c r="C193" s="192"/>
      <c r="D193" s="192"/>
      <c r="E193" s="192"/>
      <c r="F193" s="192"/>
      <c r="G193" s="193"/>
      <c r="H193" s="191">
        <f>SUM(B192:H192)</f>
        <v>0</v>
      </c>
      <c r="I193" s="192"/>
      <c r="J193" s="192"/>
      <c r="K193" s="192"/>
      <c r="L193" s="192"/>
      <c r="M193" s="192"/>
      <c r="N193" s="193"/>
      <c r="O193" s="191">
        <f>SUM(I192:O192)</f>
        <v>40</v>
      </c>
      <c r="P193" s="192"/>
      <c r="Q193" s="192"/>
      <c r="R193" s="192"/>
      <c r="S193" s="192"/>
      <c r="T193" s="192"/>
      <c r="U193" s="193"/>
      <c r="V193" s="191">
        <f>SUM(P192:V192)</f>
        <v>40</v>
      </c>
      <c r="W193" s="192"/>
      <c r="X193" s="192"/>
      <c r="Y193" s="192"/>
      <c r="Z193" s="192"/>
      <c r="AA193" s="192"/>
      <c r="AB193" s="193"/>
      <c r="AC193" s="191">
        <f>SUM(W192:AC192)</f>
        <v>40</v>
      </c>
      <c r="AD193" s="223">
        <f>AD192/60</f>
        <v>2</v>
      </c>
      <c r="AE193" s="191" t="s">
        <v>73</v>
      </c>
    </row>
    <row r="194" spans="1:32" ht="21" customHeight="1" thickBot="1" x14ac:dyDescent="0.3">
      <c r="B194" s="192"/>
      <c r="C194" s="192"/>
      <c r="D194" s="192"/>
      <c r="E194" s="192"/>
      <c r="F194" s="192"/>
      <c r="G194" s="193"/>
      <c r="H194" s="191"/>
      <c r="I194" s="192"/>
      <c r="J194" s="192"/>
      <c r="K194" s="192"/>
      <c r="L194" s="192"/>
      <c r="M194" s="192"/>
      <c r="N194" s="193"/>
      <c r="O194" s="191"/>
      <c r="P194" s="192"/>
      <c r="Q194" s="192"/>
      <c r="R194" s="192"/>
      <c r="S194" s="192"/>
      <c r="T194" s="192"/>
      <c r="U194" s="193"/>
      <c r="V194" s="191"/>
      <c r="W194" s="192"/>
      <c r="X194" s="192"/>
      <c r="Y194" s="192"/>
      <c r="Z194" s="192"/>
      <c r="AA194" s="192"/>
      <c r="AB194" s="193"/>
      <c r="AC194" s="191"/>
      <c r="AD194" s="200"/>
      <c r="AE194" s="191"/>
    </row>
    <row r="195" spans="1:32" ht="21" customHeight="1" x14ac:dyDescent="0.25">
      <c r="A195" s="280"/>
      <c r="B195" s="347" t="s">
        <v>81</v>
      </c>
      <c r="C195" s="348"/>
      <c r="D195" s="348"/>
      <c r="E195" s="348"/>
      <c r="F195" s="348"/>
      <c r="G195" s="348"/>
      <c r="H195" s="349"/>
      <c r="I195" s="347" t="s">
        <v>82</v>
      </c>
      <c r="J195" s="348"/>
      <c r="K195" s="348"/>
      <c r="L195" s="348"/>
      <c r="M195" s="348"/>
      <c r="N195" s="348"/>
      <c r="O195" s="349"/>
      <c r="P195" s="347" t="s">
        <v>83</v>
      </c>
      <c r="Q195" s="348"/>
      <c r="R195" s="348"/>
      <c r="S195" s="348"/>
      <c r="T195" s="348"/>
      <c r="U195" s="348"/>
      <c r="V195" s="349"/>
      <c r="W195" s="347" t="s">
        <v>84</v>
      </c>
      <c r="X195" s="348"/>
      <c r="Y195" s="348"/>
      <c r="Z195" s="348"/>
      <c r="AA195" s="348"/>
      <c r="AB195" s="348"/>
      <c r="AC195" s="349"/>
      <c r="AD195" s="281"/>
      <c r="AE195" s="282"/>
    </row>
    <row r="196" spans="1:32" ht="21" customHeight="1" thickBot="1" x14ac:dyDescent="0.3">
      <c r="A196" s="283" t="s">
        <v>85</v>
      </c>
      <c r="B196" s="284"/>
      <c r="C196" s="285"/>
      <c r="D196" s="285"/>
      <c r="E196" s="285"/>
      <c r="F196" s="342">
        <v>0</v>
      </c>
      <c r="G196" s="342"/>
      <c r="H196" s="343"/>
      <c r="I196" s="284"/>
      <c r="J196" s="285"/>
      <c r="K196" s="285"/>
      <c r="L196" s="285"/>
      <c r="M196" s="342">
        <v>24000</v>
      </c>
      <c r="N196" s="342"/>
      <c r="O196" s="343"/>
      <c r="P196" s="284"/>
      <c r="Q196" s="285"/>
      <c r="R196" s="285"/>
      <c r="S196" s="285"/>
      <c r="T196" s="342">
        <v>24000</v>
      </c>
      <c r="U196" s="342"/>
      <c r="V196" s="343"/>
      <c r="W196" s="284"/>
      <c r="X196" s="285"/>
      <c r="Y196" s="285"/>
      <c r="Z196" s="285"/>
      <c r="AA196" s="342">
        <v>24000</v>
      </c>
      <c r="AB196" s="342"/>
      <c r="AC196" s="343"/>
      <c r="AD196" s="286">
        <f>F196+M196+T196+AA196</f>
        <v>72000</v>
      </c>
      <c r="AE196" s="287" t="s">
        <v>86</v>
      </c>
    </row>
    <row r="197" spans="1:32" ht="21" customHeight="1" x14ac:dyDescent="0.25">
      <c r="B197" s="192"/>
      <c r="C197" s="192"/>
      <c r="D197" s="192"/>
      <c r="E197" s="192"/>
      <c r="F197" s="192"/>
      <c r="G197" s="193"/>
      <c r="H197" s="191"/>
      <c r="I197" s="192"/>
      <c r="J197" s="192"/>
      <c r="K197" s="192"/>
      <c r="L197" s="192"/>
      <c r="M197" s="192"/>
      <c r="N197" s="193"/>
      <c r="O197" s="191"/>
      <c r="P197" s="192"/>
      <c r="Q197" s="192"/>
      <c r="R197" s="192"/>
      <c r="S197" s="192"/>
      <c r="T197" s="192"/>
      <c r="U197" s="193"/>
      <c r="V197" s="191"/>
      <c r="W197" s="192"/>
      <c r="X197" s="192"/>
      <c r="Y197" s="192"/>
      <c r="Z197" s="192"/>
      <c r="AA197" s="192"/>
      <c r="AB197" s="193"/>
      <c r="AC197" s="191"/>
      <c r="AD197" s="200"/>
      <c r="AE197" s="191"/>
    </row>
    <row r="198" spans="1:32" ht="21" customHeight="1" x14ac:dyDescent="0.25">
      <c r="B198" s="192"/>
      <c r="C198" s="192"/>
      <c r="D198" s="192"/>
      <c r="E198" s="192"/>
      <c r="F198" s="192"/>
      <c r="G198" s="193"/>
      <c r="H198" s="191"/>
      <c r="I198" s="192"/>
      <c r="J198" s="192"/>
      <c r="K198" s="192"/>
      <c r="L198" s="192"/>
      <c r="M198" s="192"/>
      <c r="N198" s="193"/>
      <c r="O198" s="191"/>
      <c r="P198" s="192"/>
      <c r="Q198" s="192"/>
      <c r="R198" s="192"/>
      <c r="S198" s="192"/>
      <c r="T198" s="192"/>
      <c r="U198" s="193"/>
      <c r="V198" s="191"/>
      <c r="W198" s="192"/>
      <c r="X198" s="192"/>
      <c r="Y198" s="192"/>
      <c r="Z198" s="192"/>
      <c r="AA198" s="192"/>
      <c r="AB198" s="193"/>
      <c r="AC198" s="191"/>
      <c r="AD198" s="200"/>
      <c r="AE198" s="191"/>
    </row>
    <row r="199" spans="1:32" ht="33" customHeight="1" x14ac:dyDescent="0.25"/>
    <row r="200" spans="1:32" ht="33" customHeight="1" x14ac:dyDescent="0.25"/>
    <row r="201" spans="1:32" ht="33" customHeight="1" x14ac:dyDescent="0.25">
      <c r="A201" s="186" t="s">
        <v>80</v>
      </c>
      <c r="B201" s="187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8"/>
      <c r="AF201" s="188"/>
    </row>
    <row r="202" spans="1:32" ht="33" customHeight="1" x14ac:dyDescent="0.25">
      <c r="A202" s="186" t="s">
        <v>87</v>
      </c>
      <c r="B202" s="190"/>
      <c r="C202" s="190"/>
      <c r="D202" s="190"/>
      <c r="E202" s="190"/>
      <c r="F202" s="190"/>
      <c r="G202" s="190"/>
      <c r="H202" s="190"/>
      <c r="I202" s="190"/>
      <c r="J202" s="190"/>
      <c r="K202" s="190"/>
    </row>
    <row r="203" spans="1:32" ht="33" customHeight="1" thickBot="1" x14ac:dyDescent="0.3">
      <c r="A203" s="189" t="s">
        <v>98</v>
      </c>
      <c r="B203" s="190"/>
      <c r="C203" s="190"/>
      <c r="D203" s="190"/>
      <c r="E203" s="190"/>
      <c r="F203" s="190"/>
      <c r="G203" s="190"/>
      <c r="H203" s="190"/>
      <c r="I203" s="190"/>
      <c r="J203" s="190"/>
      <c r="K203" s="190"/>
    </row>
    <row r="204" spans="1:32" ht="33" customHeight="1" thickBot="1" x14ac:dyDescent="0.3">
      <c r="A204" s="350" t="s">
        <v>62</v>
      </c>
      <c r="B204" s="353" t="s">
        <v>77</v>
      </c>
      <c r="C204" s="354"/>
      <c r="D204" s="354"/>
      <c r="E204" s="354"/>
      <c r="F204" s="354"/>
      <c r="G204" s="354"/>
      <c r="H204" s="354"/>
      <c r="I204" s="354"/>
      <c r="J204" s="354"/>
      <c r="K204" s="354"/>
      <c r="L204" s="355"/>
      <c r="M204" s="356" t="s">
        <v>78</v>
      </c>
      <c r="N204" s="354"/>
      <c r="O204" s="354"/>
      <c r="P204" s="354"/>
      <c r="Q204" s="354"/>
      <c r="R204" s="354"/>
      <c r="S204" s="354"/>
      <c r="T204" s="354"/>
      <c r="U204" s="354"/>
      <c r="V204" s="354"/>
      <c r="W204" s="354"/>
      <c r="X204" s="354"/>
      <c r="Y204" s="354"/>
      <c r="Z204" s="354"/>
      <c r="AA204" s="354"/>
      <c r="AB204" s="354"/>
      <c r="AC204" s="354"/>
      <c r="AD204" s="344" t="s">
        <v>63</v>
      </c>
    </row>
    <row r="205" spans="1:32" ht="33" customHeight="1" thickBot="1" x14ac:dyDescent="0.3">
      <c r="A205" s="351"/>
      <c r="B205" s="293" t="s">
        <v>64</v>
      </c>
      <c r="C205" s="179" t="s">
        <v>65</v>
      </c>
      <c r="D205" s="179" t="s">
        <v>66</v>
      </c>
      <c r="E205" s="179" t="s">
        <v>67</v>
      </c>
      <c r="F205" s="179" t="s">
        <v>68</v>
      </c>
      <c r="G205" s="179" t="s">
        <v>69</v>
      </c>
      <c r="H205" s="180" t="s">
        <v>70</v>
      </c>
      <c r="I205" s="178" t="s">
        <v>64</v>
      </c>
      <c r="J205" s="179" t="s">
        <v>65</v>
      </c>
      <c r="K205" s="179" t="s">
        <v>66</v>
      </c>
      <c r="L205" s="294" t="s">
        <v>67</v>
      </c>
      <c r="M205" s="289" t="s">
        <v>68</v>
      </c>
      <c r="N205" s="205" t="s">
        <v>69</v>
      </c>
      <c r="O205" s="182" t="s">
        <v>70</v>
      </c>
      <c r="P205" s="183" t="s">
        <v>64</v>
      </c>
      <c r="Q205" s="181" t="s">
        <v>65</v>
      </c>
      <c r="R205" s="181" t="s">
        <v>66</v>
      </c>
      <c r="S205" s="181" t="s">
        <v>67</v>
      </c>
      <c r="T205" s="181" t="s">
        <v>68</v>
      </c>
      <c r="U205" s="181" t="s">
        <v>69</v>
      </c>
      <c r="V205" s="182" t="s">
        <v>70</v>
      </c>
      <c r="W205" s="183" t="s">
        <v>64</v>
      </c>
      <c r="X205" s="181" t="s">
        <v>65</v>
      </c>
      <c r="Y205" s="181" t="s">
        <v>66</v>
      </c>
      <c r="Z205" s="181" t="s">
        <v>67</v>
      </c>
      <c r="AA205" s="181" t="s">
        <v>68</v>
      </c>
      <c r="AB205" s="181" t="s">
        <v>69</v>
      </c>
      <c r="AC205" s="270" t="s">
        <v>70</v>
      </c>
      <c r="AD205" s="345"/>
    </row>
    <row r="206" spans="1:32" ht="33" customHeight="1" thickBot="1" x14ac:dyDescent="0.3">
      <c r="A206" s="352"/>
      <c r="B206" s="237">
        <v>21</v>
      </c>
      <c r="C206" s="207">
        <v>22</v>
      </c>
      <c r="D206" s="208">
        <v>23</v>
      </c>
      <c r="E206" s="208">
        <v>24</v>
      </c>
      <c r="F206" s="208">
        <v>25</v>
      </c>
      <c r="G206" s="208">
        <v>26</v>
      </c>
      <c r="H206" s="209">
        <v>27</v>
      </c>
      <c r="I206" s="206">
        <v>28</v>
      </c>
      <c r="J206" s="207">
        <v>29</v>
      </c>
      <c r="K206" s="208">
        <v>30</v>
      </c>
      <c r="L206" s="238">
        <v>31</v>
      </c>
      <c r="M206" s="234">
        <v>1</v>
      </c>
      <c r="N206" s="210">
        <v>2</v>
      </c>
      <c r="O206" s="211">
        <v>3</v>
      </c>
      <c r="P206" s="212">
        <v>4</v>
      </c>
      <c r="Q206" s="213">
        <v>5</v>
      </c>
      <c r="R206" s="214">
        <v>6</v>
      </c>
      <c r="S206" s="214">
        <v>7</v>
      </c>
      <c r="T206" s="214">
        <v>8</v>
      </c>
      <c r="U206" s="215">
        <v>9</v>
      </c>
      <c r="V206" s="216">
        <v>10</v>
      </c>
      <c r="W206" s="212">
        <v>11</v>
      </c>
      <c r="X206" s="213">
        <v>12</v>
      </c>
      <c r="Y206" s="214">
        <v>13</v>
      </c>
      <c r="Z206" s="214">
        <v>14</v>
      </c>
      <c r="AA206" s="214">
        <v>15</v>
      </c>
      <c r="AB206" s="214">
        <v>16</v>
      </c>
      <c r="AC206" s="271">
        <v>17</v>
      </c>
      <c r="AD206" s="346"/>
    </row>
    <row r="207" spans="1:32" ht="33" customHeight="1" x14ac:dyDescent="0.25">
      <c r="A207" s="230" t="s">
        <v>74</v>
      </c>
      <c r="B207" s="239">
        <v>0</v>
      </c>
      <c r="C207" s="218">
        <v>0</v>
      </c>
      <c r="D207" s="219"/>
      <c r="E207" s="219"/>
      <c r="F207" s="219"/>
      <c r="G207" s="219"/>
      <c r="H207" s="219"/>
      <c r="I207" s="217">
        <v>20</v>
      </c>
      <c r="J207" s="218">
        <v>20</v>
      </c>
      <c r="K207" s="219"/>
      <c r="L207" s="295"/>
      <c r="M207" s="290"/>
      <c r="N207" s="219"/>
      <c r="O207" s="219"/>
      <c r="P207" s="217">
        <v>20</v>
      </c>
      <c r="Q207" s="218">
        <v>20</v>
      </c>
      <c r="R207" s="219"/>
      <c r="S207" s="219"/>
      <c r="T207" s="219"/>
      <c r="U207" s="219"/>
      <c r="V207" s="219"/>
      <c r="W207" s="217">
        <v>20</v>
      </c>
      <c r="X207" s="218">
        <v>20</v>
      </c>
      <c r="Y207" s="219"/>
      <c r="Z207" s="219"/>
      <c r="AA207" s="219"/>
      <c r="AB207" s="219"/>
      <c r="AC207" s="272">
        <v>0</v>
      </c>
      <c r="AD207" s="275">
        <f>SUM(B207:AC207)</f>
        <v>120</v>
      </c>
    </row>
    <row r="208" spans="1:32" ht="33" customHeight="1" x14ac:dyDescent="0.25">
      <c r="A208" s="231" t="s">
        <v>75</v>
      </c>
      <c r="B208" s="240">
        <v>0</v>
      </c>
      <c r="C208" s="202">
        <v>0</v>
      </c>
      <c r="D208" s="203"/>
      <c r="E208" s="203"/>
      <c r="F208" s="203"/>
      <c r="G208" s="203"/>
      <c r="H208" s="203"/>
      <c r="I208" s="201">
        <v>0</v>
      </c>
      <c r="J208" s="202">
        <v>0</v>
      </c>
      <c r="K208" s="203"/>
      <c r="L208" s="241"/>
      <c r="M208" s="235"/>
      <c r="N208" s="203"/>
      <c r="O208" s="203"/>
      <c r="P208" s="201">
        <v>0</v>
      </c>
      <c r="Q208" s="202">
        <v>0</v>
      </c>
      <c r="R208" s="203"/>
      <c r="S208" s="203"/>
      <c r="T208" s="203"/>
      <c r="U208" s="203"/>
      <c r="V208" s="203"/>
      <c r="W208" s="204">
        <v>0</v>
      </c>
      <c r="X208" s="202">
        <v>0</v>
      </c>
      <c r="Y208" s="203"/>
      <c r="Z208" s="203"/>
      <c r="AA208" s="203"/>
      <c r="AB208" s="203"/>
      <c r="AC208" s="273">
        <v>0</v>
      </c>
      <c r="AD208" s="276">
        <f>SUM(B208:AC208)</f>
        <v>0</v>
      </c>
    </row>
    <row r="209" spans="1:32" ht="33" customHeight="1" thickBot="1" x14ac:dyDescent="0.3">
      <c r="A209" s="232" t="s">
        <v>76</v>
      </c>
      <c r="B209" s="242">
        <v>0</v>
      </c>
      <c r="C209" s="221">
        <v>0</v>
      </c>
      <c r="D209" s="222"/>
      <c r="E209" s="222"/>
      <c r="F209" s="222"/>
      <c r="G209" s="222"/>
      <c r="H209" s="222"/>
      <c r="I209" s="220">
        <v>0</v>
      </c>
      <c r="J209" s="221">
        <v>0</v>
      </c>
      <c r="K209" s="222"/>
      <c r="L209" s="296"/>
      <c r="M209" s="291"/>
      <c r="N209" s="222"/>
      <c r="O209" s="222"/>
      <c r="P209" s="220">
        <v>0</v>
      </c>
      <c r="Q209" s="221">
        <v>0</v>
      </c>
      <c r="R209" s="222"/>
      <c r="S209" s="222"/>
      <c r="T209" s="222"/>
      <c r="U209" s="222"/>
      <c r="V209" s="222"/>
      <c r="W209" s="220">
        <v>0</v>
      </c>
      <c r="X209" s="221">
        <v>0</v>
      </c>
      <c r="Y209" s="222"/>
      <c r="Z209" s="222"/>
      <c r="AA209" s="222"/>
      <c r="AB209" s="222"/>
      <c r="AC209" s="274">
        <v>0</v>
      </c>
      <c r="AD209" s="277">
        <f t="shared" ref="AD209" si="22">SUM(B209:AC209)</f>
        <v>0</v>
      </c>
    </row>
    <row r="210" spans="1:32" ht="33" customHeight="1" thickBot="1" x14ac:dyDescent="0.3">
      <c r="A210" s="288"/>
      <c r="B210" s="297">
        <f t="shared" ref="B210:AD210" si="23">SUM(B207:B209)</f>
        <v>0</v>
      </c>
      <c r="C210" s="264">
        <f t="shared" si="23"/>
        <v>0</v>
      </c>
      <c r="D210" s="265">
        <f t="shared" si="23"/>
        <v>0</v>
      </c>
      <c r="E210" s="265">
        <f t="shared" si="23"/>
        <v>0</v>
      </c>
      <c r="F210" s="265">
        <f t="shared" si="23"/>
        <v>0</v>
      </c>
      <c r="G210" s="265">
        <f t="shared" si="23"/>
        <v>0</v>
      </c>
      <c r="H210" s="266">
        <f t="shared" si="23"/>
        <v>0</v>
      </c>
      <c r="I210" s="263">
        <f t="shared" si="23"/>
        <v>20</v>
      </c>
      <c r="J210" s="264">
        <f t="shared" si="23"/>
        <v>20</v>
      </c>
      <c r="K210" s="265">
        <f t="shared" si="23"/>
        <v>0</v>
      </c>
      <c r="L210" s="298">
        <f t="shared" si="23"/>
        <v>0</v>
      </c>
      <c r="M210" s="292">
        <f t="shared" si="23"/>
        <v>0</v>
      </c>
      <c r="N210" s="265">
        <f t="shared" si="23"/>
        <v>0</v>
      </c>
      <c r="O210" s="267">
        <f t="shared" si="23"/>
        <v>0</v>
      </c>
      <c r="P210" s="263">
        <f t="shared" si="23"/>
        <v>20</v>
      </c>
      <c r="Q210" s="264">
        <f t="shared" si="23"/>
        <v>20</v>
      </c>
      <c r="R210" s="265">
        <f t="shared" si="23"/>
        <v>0</v>
      </c>
      <c r="S210" s="265">
        <f t="shared" si="23"/>
        <v>0</v>
      </c>
      <c r="T210" s="265">
        <f t="shared" si="23"/>
        <v>0</v>
      </c>
      <c r="U210" s="268">
        <f t="shared" si="23"/>
        <v>0</v>
      </c>
      <c r="V210" s="266">
        <f t="shared" si="23"/>
        <v>0</v>
      </c>
      <c r="W210" s="263">
        <f t="shared" si="23"/>
        <v>20</v>
      </c>
      <c r="X210" s="264">
        <f t="shared" si="23"/>
        <v>20</v>
      </c>
      <c r="Y210" s="265">
        <f t="shared" si="23"/>
        <v>0</v>
      </c>
      <c r="Z210" s="265">
        <f t="shared" si="23"/>
        <v>0</v>
      </c>
      <c r="AA210" s="265">
        <f t="shared" si="23"/>
        <v>0</v>
      </c>
      <c r="AB210" s="265">
        <f t="shared" si="23"/>
        <v>0</v>
      </c>
      <c r="AC210" s="269">
        <f t="shared" si="23"/>
        <v>0</v>
      </c>
      <c r="AD210" s="278">
        <f t="shared" si="23"/>
        <v>120</v>
      </c>
      <c r="AE210" s="191" t="s">
        <v>72</v>
      </c>
    </row>
    <row r="211" spans="1:32" ht="33" customHeight="1" thickBot="1" x14ac:dyDescent="0.3">
      <c r="B211" s="192"/>
      <c r="C211" s="192"/>
      <c r="D211" s="192"/>
      <c r="E211" s="192"/>
      <c r="F211" s="192"/>
      <c r="G211" s="193"/>
      <c r="H211" s="191">
        <f>SUM(B210:H210)</f>
        <v>0</v>
      </c>
      <c r="I211" s="192"/>
      <c r="J211" s="192"/>
      <c r="K211" s="192"/>
      <c r="L211" s="192"/>
      <c r="M211" s="192"/>
      <c r="N211" s="193"/>
      <c r="O211" s="191">
        <f>SUM(I210:O210)</f>
        <v>40</v>
      </c>
      <c r="P211" s="192"/>
      <c r="Q211" s="192"/>
      <c r="R211" s="192"/>
      <c r="S211" s="192"/>
      <c r="T211" s="192"/>
      <c r="U211" s="193"/>
      <c r="V211" s="191">
        <f>SUM(P210:V210)</f>
        <v>40</v>
      </c>
      <c r="W211" s="192"/>
      <c r="X211" s="192"/>
      <c r="Y211" s="192"/>
      <c r="Z211" s="192"/>
      <c r="AA211" s="192"/>
      <c r="AB211" s="193"/>
      <c r="AC211" s="191">
        <f>SUM(W210:AC210)</f>
        <v>40</v>
      </c>
      <c r="AD211" s="223">
        <f>AD210/60</f>
        <v>2</v>
      </c>
      <c r="AE211" s="191" t="s">
        <v>73</v>
      </c>
    </row>
    <row r="212" spans="1:32" ht="21" customHeight="1" thickBot="1" x14ac:dyDescent="0.3">
      <c r="B212" s="192"/>
      <c r="C212" s="192"/>
      <c r="D212" s="192"/>
      <c r="E212" s="192"/>
      <c r="F212" s="192"/>
      <c r="G212" s="193"/>
      <c r="H212" s="191"/>
      <c r="I212" s="192"/>
      <c r="J212" s="192"/>
      <c r="K212" s="192"/>
      <c r="L212" s="192"/>
      <c r="M212" s="192"/>
      <c r="N212" s="193"/>
      <c r="O212" s="191"/>
      <c r="P212" s="192"/>
      <c r="Q212" s="192"/>
      <c r="R212" s="192"/>
      <c r="S212" s="192"/>
      <c r="T212" s="192"/>
      <c r="U212" s="193"/>
      <c r="V212" s="191"/>
      <c r="W212" s="192"/>
      <c r="X212" s="192"/>
      <c r="Y212" s="192"/>
      <c r="Z212" s="192"/>
      <c r="AA212" s="192"/>
      <c r="AB212" s="193"/>
      <c r="AC212" s="191"/>
      <c r="AD212" s="200"/>
      <c r="AE212" s="191"/>
    </row>
    <row r="213" spans="1:32" ht="21" customHeight="1" x14ac:dyDescent="0.25">
      <c r="A213" s="280"/>
      <c r="B213" s="347" t="s">
        <v>81</v>
      </c>
      <c r="C213" s="348"/>
      <c r="D213" s="348"/>
      <c r="E213" s="348"/>
      <c r="F213" s="348"/>
      <c r="G213" s="348"/>
      <c r="H213" s="349"/>
      <c r="I213" s="347" t="s">
        <v>82</v>
      </c>
      <c r="J213" s="348"/>
      <c r="K213" s="348"/>
      <c r="L213" s="348"/>
      <c r="M213" s="348"/>
      <c r="N213" s="348"/>
      <c r="O213" s="349"/>
      <c r="P213" s="347" t="s">
        <v>83</v>
      </c>
      <c r="Q213" s="348"/>
      <c r="R213" s="348"/>
      <c r="S213" s="348"/>
      <c r="T213" s="348"/>
      <c r="U213" s="348"/>
      <c r="V213" s="349"/>
      <c r="W213" s="347" t="s">
        <v>84</v>
      </c>
      <c r="X213" s="348"/>
      <c r="Y213" s="348"/>
      <c r="Z213" s="348"/>
      <c r="AA213" s="348"/>
      <c r="AB213" s="348"/>
      <c r="AC213" s="349"/>
      <c r="AD213" s="281"/>
      <c r="AE213" s="282"/>
    </row>
    <row r="214" spans="1:32" ht="21" customHeight="1" thickBot="1" x14ac:dyDescent="0.3">
      <c r="A214" s="283" t="s">
        <v>85</v>
      </c>
      <c r="B214" s="284"/>
      <c r="C214" s="285"/>
      <c r="D214" s="285"/>
      <c r="E214" s="285"/>
      <c r="F214" s="342">
        <v>0</v>
      </c>
      <c r="G214" s="342"/>
      <c r="H214" s="343"/>
      <c r="I214" s="284"/>
      <c r="J214" s="285"/>
      <c r="K214" s="285"/>
      <c r="L214" s="285"/>
      <c r="M214" s="342">
        <v>24000</v>
      </c>
      <c r="N214" s="342"/>
      <c r="O214" s="343"/>
      <c r="P214" s="284"/>
      <c r="Q214" s="285"/>
      <c r="R214" s="285"/>
      <c r="S214" s="285"/>
      <c r="T214" s="342">
        <v>24000</v>
      </c>
      <c r="U214" s="342"/>
      <c r="V214" s="343"/>
      <c r="W214" s="284"/>
      <c r="X214" s="285"/>
      <c r="Y214" s="285"/>
      <c r="Z214" s="285"/>
      <c r="AA214" s="342">
        <v>24000</v>
      </c>
      <c r="AB214" s="342"/>
      <c r="AC214" s="343"/>
      <c r="AD214" s="286">
        <f>F214+M214+T214+AA214</f>
        <v>72000</v>
      </c>
      <c r="AE214" s="287" t="s">
        <v>86</v>
      </c>
    </row>
    <row r="215" spans="1:32" ht="21" customHeight="1" x14ac:dyDescent="0.25">
      <c r="B215" s="192"/>
      <c r="C215" s="192"/>
      <c r="D215" s="192"/>
      <c r="E215" s="192"/>
      <c r="F215" s="192"/>
      <c r="G215" s="193"/>
      <c r="H215" s="191"/>
      <c r="I215" s="192"/>
      <c r="J215" s="192"/>
      <c r="K215" s="192"/>
      <c r="L215" s="192"/>
      <c r="M215" s="192"/>
      <c r="N215" s="193"/>
      <c r="O215" s="191"/>
      <c r="P215" s="192"/>
      <c r="Q215" s="192"/>
      <c r="R215" s="192"/>
      <c r="S215" s="192"/>
      <c r="T215" s="192"/>
      <c r="U215" s="193"/>
      <c r="V215" s="191"/>
      <c r="W215" s="192"/>
      <c r="X215" s="192"/>
      <c r="Y215" s="192"/>
      <c r="Z215" s="192"/>
      <c r="AA215" s="192"/>
      <c r="AB215" s="193"/>
      <c r="AC215" s="191"/>
      <c r="AD215" s="200"/>
      <c r="AE215" s="191"/>
    </row>
    <row r="216" spans="1:32" ht="21" customHeight="1" x14ac:dyDescent="0.25">
      <c r="B216" s="192"/>
      <c r="C216" s="192"/>
      <c r="D216" s="192"/>
      <c r="E216" s="192"/>
      <c r="F216" s="192"/>
      <c r="G216" s="193"/>
      <c r="H216" s="191"/>
      <c r="I216" s="192"/>
      <c r="J216" s="192"/>
      <c r="K216" s="192"/>
      <c r="L216" s="192"/>
      <c r="M216" s="192"/>
      <c r="N216" s="193"/>
      <c r="O216" s="191"/>
      <c r="P216" s="192"/>
      <c r="Q216" s="192"/>
      <c r="R216" s="192"/>
      <c r="S216" s="192"/>
      <c r="T216" s="192"/>
      <c r="U216" s="193"/>
      <c r="V216" s="191"/>
      <c r="W216" s="192"/>
      <c r="X216" s="192"/>
      <c r="Y216" s="192"/>
      <c r="Z216" s="192"/>
      <c r="AA216" s="192"/>
      <c r="AB216" s="193"/>
      <c r="AC216" s="191"/>
      <c r="AD216" s="200"/>
      <c r="AE216" s="191"/>
    </row>
    <row r="217" spans="1:32" ht="33" customHeight="1" x14ac:dyDescent="0.25"/>
    <row r="218" spans="1:32" ht="33" customHeight="1" x14ac:dyDescent="0.25"/>
    <row r="219" spans="1:32" ht="33" customHeight="1" x14ac:dyDescent="0.25">
      <c r="A219" s="186" t="s">
        <v>80</v>
      </c>
      <c r="B219" s="187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8"/>
      <c r="AF219" s="188"/>
    </row>
    <row r="220" spans="1:32" ht="33" customHeight="1" x14ac:dyDescent="0.25">
      <c r="A220" s="186" t="s">
        <v>87</v>
      </c>
      <c r="B220" s="190"/>
      <c r="C220" s="190"/>
      <c r="D220" s="190"/>
      <c r="E220" s="190"/>
      <c r="F220" s="190"/>
      <c r="G220" s="190"/>
      <c r="H220" s="190"/>
      <c r="I220" s="190"/>
      <c r="J220" s="190"/>
      <c r="K220" s="190"/>
    </row>
    <row r="221" spans="1:32" ht="33" customHeight="1" thickBot="1" x14ac:dyDescent="0.3">
      <c r="A221" s="189" t="s">
        <v>99</v>
      </c>
      <c r="B221" s="190"/>
      <c r="C221" s="190"/>
      <c r="D221" s="190"/>
      <c r="E221" s="190"/>
      <c r="F221" s="190"/>
      <c r="G221" s="190"/>
      <c r="H221" s="190"/>
      <c r="I221" s="190"/>
      <c r="J221" s="190"/>
      <c r="K221" s="190"/>
    </row>
    <row r="222" spans="1:32" ht="33" customHeight="1" thickBot="1" x14ac:dyDescent="0.3">
      <c r="A222" s="350" t="s">
        <v>62</v>
      </c>
      <c r="B222" s="353" t="s">
        <v>77</v>
      </c>
      <c r="C222" s="354"/>
      <c r="D222" s="354"/>
      <c r="E222" s="354"/>
      <c r="F222" s="354"/>
      <c r="G222" s="354"/>
      <c r="H222" s="354"/>
      <c r="I222" s="354"/>
      <c r="J222" s="354"/>
      <c r="K222" s="354"/>
      <c r="L222" s="355"/>
      <c r="M222" s="356" t="s">
        <v>78</v>
      </c>
      <c r="N222" s="354"/>
      <c r="O222" s="354"/>
      <c r="P222" s="354"/>
      <c r="Q222" s="354"/>
      <c r="R222" s="354"/>
      <c r="S222" s="354"/>
      <c r="T222" s="354"/>
      <c r="U222" s="354"/>
      <c r="V222" s="354"/>
      <c r="W222" s="354"/>
      <c r="X222" s="354"/>
      <c r="Y222" s="354"/>
      <c r="Z222" s="354"/>
      <c r="AA222" s="354"/>
      <c r="AB222" s="354"/>
      <c r="AC222" s="354"/>
      <c r="AD222" s="344" t="s">
        <v>63</v>
      </c>
    </row>
    <row r="223" spans="1:32" ht="33" customHeight="1" thickBot="1" x14ac:dyDescent="0.3">
      <c r="A223" s="351"/>
      <c r="B223" s="293" t="s">
        <v>64</v>
      </c>
      <c r="C223" s="179" t="s">
        <v>65</v>
      </c>
      <c r="D223" s="179" t="s">
        <v>66</v>
      </c>
      <c r="E223" s="179" t="s">
        <v>67</v>
      </c>
      <c r="F223" s="179" t="s">
        <v>68</v>
      </c>
      <c r="G223" s="179" t="s">
        <v>69</v>
      </c>
      <c r="H223" s="180" t="s">
        <v>70</v>
      </c>
      <c r="I223" s="178" t="s">
        <v>64</v>
      </c>
      <c r="J223" s="179" t="s">
        <v>65</v>
      </c>
      <c r="K223" s="179" t="s">
        <v>66</v>
      </c>
      <c r="L223" s="294" t="s">
        <v>67</v>
      </c>
      <c r="M223" s="289" t="s">
        <v>68</v>
      </c>
      <c r="N223" s="205" t="s">
        <v>69</v>
      </c>
      <c r="O223" s="182" t="s">
        <v>70</v>
      </c>
      <c r="P223" s="183" t="s">
        <v>64</v>
      </c>
      <c r="Q223" s="181" t="s">
        <v>65</v>
      </c>
      <c r="R223" s="181" t="s">
        <v>66</v>
      </c>
      <c r="S223" s="181" t="s">
        <v>67</v>
      </c>
      <c r="T223" s="181" t="s">
        <v>68</v>
      </c>
      <c r="U223" s="181" t="s">
        <v>69</v>
      </c>
      <c r="V223" s="182" t="s">
        <v>70</v>
      </c>
      <c r="W223" s="183" t="s">
        <v>64</v>
      </c>
      <c r="X223" s="181" t="s">
        <v>65</v>
      </c>
      <c r="Y223" s="181" t="s">
        <v>66</v>
      </c>
      <c r="Z223" s="181" t="s">
        <v>67</v>
      </c>
      <c r="AA223" s="181" t="s">
        <v>68</v>
      </c>
      <c r="AB223" s="181" t="s">
        <v>69</v>
      </c>
      <c r="AC223" s="270" t="s">
        <v>70</v>
      </c>
      <c r="AD223" s="345"/>
    </row>
    <row r="224" spans="1:32" ht="33" customHeight="1" thickBot="1" x14ac:dyDescent="0.3">
      <c r="A224" s="352"/>
      <c r="B224" s="237">
        <v>21</v>
      </c>
      <c r="C224" s="207">
        <v>22</v>
      </c>
      <c r="D224" s="208">
        <v>23</v>
      </c>
      <c r="E224" s="208">
        <v>24</v>
      </c>
      <c r="F224" s="208">
        <v>25</v>
      </c>
      <c r="G224" s="208">
        <v>26</v>
      </c>
      <c r="H224" s="209">
        <v>27</v>
      </c>
      <c r="I224" s="206">
        <v>28</v>
      </c>
      <c r="J224" s="207">
        <v>29</v>
      </c>
      <c r="K224" s="208">
        <v>30</v>
      </c>
      <c r="L224" s="238">
        <v>31</v>
      </c>
      <c r="M224" s="234">
        <v>1</v>
      </c>
      <c r="N224" s="210">
        <v>2</v>
      </c>
      <c r="O224" s="211">
        <v>3</v>
      </c>
      <c r="P224" s="212">
        <v>4</v>
      </c>
      <c r="Q224" s="213">
        <v>5</v>
      </c>
      <c r="R224" s="214">
        <v>6</v>
      </c>
      <c r="S224" s="214">
        <v>7</v>
      </c>
      <c r="T224" s="214">
        <v>8</v>
      </c>
      <c r="U224" s="215">
        <v>9</v>
      </c>
      <c r="V224" s="216">
        <v>10</v>
      </c>
      <c r="W224" s="212">
        <v>11</v>
      </c>
      <c r="X224" s="213">
        <v>12</v>
      </c>
      <c r="Y224" s="214">
        <v>13</v>
      </c>
      <c r="Z224" s="214">
        <v>14</v>
      </c>
      <c r="AA224" s="214">
        <v>15</v>
      </c>
      <c r="AB224" s="214">
        <v>16</v>
      </c>
      <c r="AC224" s="271">
        <v>17</v>
      </c>
      <c r="AD224" s="346"/>
    </row>
    <row r="225" spans="1:32" ht="33" customHeight="1" x14ac:dyDescent="0.25">
      <c r="A225" s="230" t="s">
        <v>74</v>
      </c>
      <c r="B225" s="239">
        <v>0</v>
      </c>
      <c r="C225" s="218">
        <v>0</v>
      </c>
      <c r="D225" s="219"/>
      <c r="E225" s="219"/>
      <c r="F225" s="219"/>
      <c r="G225" s="219"/>
      <c r="H225" s="219"/>
      <c r="I225" s="217">
        <v>20</v>
      </c>
      <c r="J225" s="218">
        <v>20</v>
      </c>
      <c r="K225" s="219"/>
      <c r="L225" s="295"/>
      <c r="M225" s="290"/>
      <c r="N225" s="219"/>
      <c r="O225" s="219"/>
      <c r="P225" s="217">
        <v>20</v>
      </c>
      <c r="Q225" s="218">
        <v>20</v>
      </c>
      <c r="R225" s="219"/>
      <c r="S225" s="219"/>
      <c r="T225" s="219"/>
      <c r="U225" s="219"/>
      <c r="V225" s="219"/>
      <c r="W225" s="217">
        <v>20</v>
      </c>
      <c r="X225" s="218">
        <v>20</v>
      </c>
      <c r="Y225" s="219"/>
      <c r="Z225" s="219"/>
      <c r="AA225" s="219"/>
      <c r="AB225" s="219"/>
      <c r="AC225" s="272">
        <v>0</v>
      </c>
      <c r="AD225" s="275">
        <f>SUM(B225:AC225)</f>
        <v>120</v>
      </c>
    </row>
    <row r="226" spans="1:32" ht="33" customHeight="1" x14ac:dyDescent="0.25">
      <c r="A226" s="231" t="s">
        <v>75</v>
      </c>
      <c r="B226" s="240">
        <v>0</v>
      </c>
      <c r="C226" s="202">
        <v>0</v>
      </c>
      <c r="D226" s="203"/>
      <c r="E226" s="203"/>
      <c r="F226" s="203"/>
      <c r="G226" s="203"/>
      <c r="H226" s="203"/>
      <c r="I226" s="201">
        <v>0</v>
      </c>
      <c r="J226" s="202">
        <v>0</v>
      </c>
      <c r="K226" s="203"/>
      <c r="L226" s="241"/>
      <c r="M226" s="235"/>
      <c r="N226" s="203"/>
      <c r="O226" s="203"/>
      <c r="P226" s="201">
        <v>0</v>
      </c>
      <c r="Q226" s="202">
        <v>0</v>
      </c>
      <c r="R226" s="203"/>
      <c r="S226" s="203"/>
      <c r="T226" s="203"/>
      <c r="U226" s="203"/>
      <c r="V226" s="203"/>
      <c r="W226" s="204">
        <v>0</v>
      </c>
      <c r="X226" s="202">
        <v>0</v>
      </c>
      <c r="Y226" s="203"/>
      <c r="Z226" s="203"/>
      <c r="AA226" s="203"/>
      <c r="AB226" s="203"/>
      <c r="AC226" s="273">
        <v>0</v>
      </c>
      <c r="AD226" s="276">
        <f>SUM(B226:AC226)</f>
        <v>0</v>
      </c>
    </row>
    <row r="227" spans="1:32" ht="33" customHeight="1" thickBot="1" x14ac:dyDescent="0.3">
      <c r="A227" s="232" t="s">
        <v>76</v>
      </c>
      <c r="B227" s="242">
        <v>0</v>
      </c>
      <c r="C227" s="221">
        <v>0</v>
      </c>
      <c r="D227" s="222"/>
      <c r="E227" s="222"/>
      <c r="F227" s="222"/>
      <c r="G227" s="222"/>
      <c r="H227" s="222"/>
      <c r="I227" s="220">
        <v>0</v>
      </c>
      <c r="J227" s="221">
        <v>0</v>
      </c>
      <c r="K227" s="222"/>
      <c r="L227" s="296"/>
      <c r="M227" s="291"/>
      <c r="N227" s="222"/>
      <c r="O227" s="222"/>
      <c r="P227" s="220">
        <v>0</v>
      </c>
      <c r="Q227" s="221">
        <v>0</v>
      </c>
      <c r="R227" s="222"/>
      <c r="S227" s="222"/>
      <c r="T227" s="222"/>
      <c r="U227" s="222"/>
      <c r="V227" s="222"/>
      <c r="W227" s="220">
        <v>0</v>
      </c>
      <c r="X227" s="221">
        <v>0</v>
      </c>
      <c r="Y227" s="222"/>
      <c r="Z227" s="222"/>
      <c r="AA227" s="222"/>
      <c r="AB227" s="222"/>
      <c r="AC227" s="274">
        <v>0</v>
      </c>
      <c r="AD227" s="277">
        <f t="shared" ref="AD227" si="24">SUM(B227:AC227)</f>
        <v>0</v>
      </c>
    </row>
    <row r="228" spans="1:32" ht="33" customHeight="1" thickBot="1" x14ac:dyDescent="0.3">
      <c r="A228" s="288"/>
      <c r="B228" s="297">
        <f t="shared" ref="B228:AD228" si="25">SUM(B225:B227)</f>
        <v>0</v>
      </c>
      <c r="C228" s="264">
        <f t="shared" si="25"/>
        <v>0</v>
      </c>
      <c r="D228" s="265">
        <f t="shared" si="25"/>
        <v>0</v>
      </c>
      <c r="E228" s="265">
        <f t="shared" si="25"/>
        <v>0</v>
      </c>
      <c r="F228" s="265">
        <f t="shared" si="25"/>
        <v>0</v>
      </c>
      <c r="G228" s="265">
        <f t="shared" si="25"/>
        <v>0</v>
      </c>
      <c r="H228" s="266">
        <f t="shared" si="25"/>
        <v>0</v>
      </c>
      <c r="I228" s="263">
        <f t="shared" si="25"/>
        <v>20</v>
      </c>
      <c r="J228" s="264">
        <f t="shared" si="25"/>
        <v>20</v>
      </c>
      <c r="K228" s="265">
        <f t="shared" si="25"/>
        <v>0</v>
      </c>
      <c r="L228" s="298">
        <f t="shared" si="25"/>
        <v>0</v>
      </c>
      <c r="M228" s="292">
        <f t="shared" si="25"/>
        <v>0</v>
      </c>
      <c r="N228" s="265">
        <f t="shared" si="25"/>
        <v>0</v>
      </c>
      <c r="O228" s="267">
        <f t="shared" si="25"/>
        <v>0</v>
      </c>
      <c r="P228" s="263">
        <f t="shared" si="25"/>
        <v>20</v>
      </c>
      <c r="Q228" s="264">
        <f t="shared" si="25"/>
        <v>20</v>
      </c>
      <c r="R228" s="265">
        <f t="shared" si="25"/>
        <v>0</v>
      </c>
      <c r="S228" s="265">
        <f t="shared" si="25"/>
        <v>0</v>
      </c>
      <c r="T228" s="265">
        <f t="shared" si="25"/>
        <v>0</v>
      </c>
      <c r="U228" s="268">
        <f t="shared" si="25"/>
        <v>0</v>
      </c>
      <c r="V228" s="266">
        <f t="shared" si="25"/>
        <v>0</v>
      </c>
      <c r="W228" s="263">
        <f t="shared" si="25"/>
        <v>20</v>
      </c>
      <c r="X228" s="264">
        <f t="shared" si="25"/>
        <v>20</v>
      </c>
      <c r="Y228" s="265">
        <f t="shared" si="25"/>
        <v>0</v>
      </c>
      <c r="Z228" s="265">
        <f t="shared" si="25"/>
        <v>0</v>
      </c>
      <c r="AA228" s="265">
        <f t="shared" si="25"/>
        <v>0</v>
      </c>
      <c r="AB228" s="265">
        <f t="shared" si="25"/>
        <v>0</v>
      </c>
      <c r="AC228" s="269">
        <f t="shared" si="25"/>
        <v>0</v>
      </c>
      <c r="AD228" s="278">
        <f t="shared" si="25"/>
        <v>120</v>
      </c>
      <c r="AE228" s="191" t="s">
        <v>72</v>
      </c>
    </row>
    <row r="229" spans="1:32" ht="33" customHeight="1" thickBot="1" x14ac:dyDescent="0.3">
      <c r="B229" s="192"/>
      <c r="C229" s="192"/>
      <c r="D229" s="192"/>
      <c r="E229" s="192"/>
      <c r="F229" s="192"/>
      <c r="G229" s="193"/>
      <c r="H229" s="191">
        <f>SUM(B228:H228)</f>
        <v>0</v>
      </c>
      <c r="I229" s="192"/>
      <c r="J229" s="192"/>
      <c r="K229" s="192"/>
      <c r="L229" s="192"/>
      <c r="M229" s="192"/>
      <c r="N229" s="193"/>
      <c r="O229" s="191">
        <f>SUM(I228:O228)</f>
        <v>40</v>
      </c>
      <c r="P229" s="192"/>
      <c r="Q229" s="192"/>
      <c r="R229" s="192"/>
      <c r="S229" s="192"/>
      <c r="T229" s="192"/>
      <c r="U229" s="193"/>
      <c r="V229" s="191">
        <f>SUM(P228:V228)</f>
        <v>40</v>
      </c>
      <c r="W229" s="192"/>
      <c r="X229" s="192"/>
      <c r="Y229" s="192"/>
      <c r="Z229" s="192"/>
      <c r="AA229" s="192"/>
      <c r="AB229" s="193"/>
      <c r="AC229" s="191">
        <f>SUM(W228:AC228)</f>
        <v>40</v>
      </c>
      <c r="AD229" s="223">
        <f>AD228/60</f>
        <v>2</v>
      </c>
      <c r="AE229" s="191" t="s">
        <v>73</v>
      </c>
    </row>
    <row r="230" spans="1:32" ht="21" customHeight="1" thickBot="1" x14ac:dyDescent="0.3">
      <c r="B230" s="192"/>
      <c r="C230" s="192"/>
      <c r="D230" s="192"/>
      <c r="E230" s="192"/>
      <c r="F230" s="192"/>
      <c r="G230" s="193"/>
      <c r="H230" s="191"/>
      <c r="I230" s="192"/>
      <c r="J230" s="192"/>
      <c r="K230" s="192"/>
      <c r="L230" s="192"/>
      <c r="M230" s="192"/>
      <c r="N230" s="193"/>
      <c r="O230" s="191"/>
      <c r="P230" s="192"/>
      <c r="Q230" s="192"/>
      <c r="R230" s="192"/>
      <c r="S230" s="192"/>
      <c r="T230" s="192"/>
      <c r="U230" s="193"/>
      <c r="V230" s="191"/>
      <c r="W230" s="192"/>
      <c r="X230" s="192"/>
      <c r="Y230" s="192"/>
      <c r="Z230" s="192"/>
      <c r="AA230" s="192"/>
      <c r="AB230" s="193"/>
      <c r="AC230" s="191"/>
      <c r="AD230" s="200"/>
      <c r="AE230" s="191"/>
    </row>
    <row r="231" spans="1:32" ht="21" customHeight="1" x14ac:dyDescent="0.25">
      <c r="A231" s="280"/>
      <c r="B231" s="347" t="s">
        <v>81</v>
      </c>
      <c r="C231" s="348"/>
      <c r="D231" s="348"/>
      <c r="E231" s="348"/>
      <c r="F231" s="348"/>
      <c r="G231" s="348"/>
      <c r="H231" s="349"/>
      <c r="I231" s="347" t="s">
        <v>82</v>
      </c>
      <c r="J231" s="348"/>
      <c r="K231" s="348"/>
      <c r="L231" s="348"/>
      <c r="M231" s="348"/>
      <c r="N231" s="348"/>
      <c r="O231" s="349"/>
      <c r="P231" s="347" t="s">
        <v>83</v>
      </c>
      <c r="Q231" s="348"/>
      <c r="R231" s="348"/>
      <c r="S231" s="348"/>
      <c r="T231" s="348"/>
      <c r="U231" s="348"/>
      <c r="V231" s="349"/>
      <c r="W231" s="347" t="s">
        <v>84</v>
      </c>
      <c r="X231" s="348"/>
      <c r="Y231" s="348"/>
      <c r="Z231" s="348"/>
      <c r="AA231" s="348"/>
      <c r="AB231" s="348"/>
      <c r="AC231" s="349"/>
      <c r="AD231" s="281"/>
      <c r="AE231" s="282"/>
    </row>
    <row r="232" spans="1:32" ht="21" customHeight="1" thickBot="1" x14ac:dyDescent="0.3">
      <c r="A232" s="283" t="s">
        <v>85</v>
      </c>
      <c r="B232" s="284"/>
      <c r="C232" s="285"/>
      <c r="D232" s="285"/>
      <c r="E232" s="285"/>
      <c r="F232" s="342">
        <v>0</v>
      </c>
      <c r="G232" s="342"/>
      <c r="H232" s="343"/>
      <c r="I232" s="284"/>
      <c r="J232" s="285"/>
      <c r="K232" s="285"/>
      <c r="L232" s="285"/>
      <c r="M232" s="342">
        <v>24000</v>
      </c>
      <c r="N232" s="342"/>
      <c r="O232" s="343"/>
      <c r="P232" s="284"/>
      <c r="Q232" s="285"/>
      <c r="R232" s="285"/>
      <c r="S232" s="285"/>
      <c r="T232" s="342">
        <v>24000</v>
      </c>
      <c r="U232" s="342"/>
      <c r="V232" s="343"/>
      <c r="W232" s="284"/>
      <c r="X232" s="285"/>
      <c r="Y232" s="285"/>
      <c r="Z232" s="285"/>
      <c r="AA232" s="342">
        <v>24000</v>
      </c>
      <c r="AB232" s="342"/>
      <c r="AC232" s="343"/>
      <c r="AD232" s="286">
        <f>F232+M232+T232+AA232</f>
        <v>72000</v>
      </c>
      <c r="AE232" s="287" t="s">
        <v>86</v>
      </c>
    </row>
    <row r="233" spans="1:32" ht="21" customHeight="1" x14ac:dyDescent="0.25">
      <c r="B233" s="192"/>
      <c r="C233" s="192"/>
      <c r="D233" s="192"/>
      <c r="E233" s="192"/>
      <c r="F233" s="192"/>
      <c r="G233" s="193"/>
      <c r="H233" s="191"/>
      <c r="I233" s="192"/>
      <c r="J233" s="192"/>
      <c r="K233" s="192"/>
      <c r="L233" s="192"/>
      <c r="M233" s="192"/>
      <c r="N233" s="193"/>
      <c r="O233" s="191"/>
      <c r="P233" s="192"/>
      <c r="Q233" s="192"/>
      <c r="R233" s="192"/>
      <c r="S233" s="192"/>
      <c r="T233" s="192"/>
      <c r="U233" s="193"/>
      <c r="V233" s="191"/>
      <c r="W233" s="192"/>
      <c r="X233" s="192"/>
      <c r="Y233" s="192"/>
      <c r="Z233" s="192"/>
      <c r="AA233" s="192"/>
      <c r="AB233" s="193"/>
      <c r="AC233" s="191"/>
      <c r="AD233" s="200"/>
      <c r="AE233" s="191"/>
    </row>
    <row r="234" spans="1:32" ht="21" customHeight="1" x14ac:dyDescent="0.25">
      <c r="B234" s="192"/>
      <c r="C234" s="192"/>
      <c r="D234" s="192"/>
      <c r="E234" s="192"/>
      <c r="F234" s="192"/>
      <c r="G234" s="193"/>
      <c r="H234" s="191"/>
      <c r="I234" s="192"/>
      <c r="J234" s="192"/>
      <c r="K234" s="192"/>
      <c r="L234" s="192"/>
      <c r="M234" s="192"/>
      <c r="N234" s="193"/>
      <c r="O234" s="191"/>
      <c r="P234" s="192"/>
      <c r="Q234" s="192"/>
      <c r="R234" s="192"/>
      <c r="S234" s="192"/>
      <c r="T234" s="192"/>
      <c r="U234" s="193"/>
      <c r="V234" s="191"/>
      <c r="W234" s="192"/>
      <c r="X234" s="192"/>
      <c r="Y234" s="192"/>
      <c r="Z234" s="192"/>
      <c r="AA234" s="192"/>
      <c r="AB234" s="193"/>
      <c r="AC234" s="191"/>
      <c r="AD234" s="200"/>
      <c r="AE234" s="191"/>
    </row>
    <row r="235" spans="1:32" ht="33" customHeight="1" x14ac:dyDescent="0.25"/>
    <row r="236" spans="1:32" ht="33" customHeight="1" x14ac:dyDescent="0.25"/>
    <row r="237" spans="1:32" ht="33" customHeight="1" x14ac:dyDescent="0.25">
      <c r="A237" s="186" t="s">
        <v>80</v>
      </c>
      <c r="B237" s="187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8"/>
      <c r="AF237" s="188"/>
    </row>
    <row r="238" spans="1:32" ht="33" customHeight="1" x14ac:dyDescent="0.25">
      <c r="A238" s="186" t="s">
        <v>87</v>
      </c>
      <c r="B238" s="190"/>
      <c r="C238" s="190"/>
      <c r="D238" s="190"/>
      <c r="E238" s="190"/>
      <c r="F238" s="190"/>
      <c r="G238" s="190"/>
      <c r="H238" s="190"/>
      <c r="I238" s="190"/>
      <c r="J238" s="190"/>
      <c r="K238" s="190"/>
    </row>
    <row r="239" spans="1:32" ht="33" customHeight="1" thickBot="1" x14ac:dyDescent="0.3">
      <c r="A239" s="189" t="s">
        <v>100</v>
      </c>
      <c r="B239" s="190"/>
      <c r="C239" s="190"/>
      <c r="D239" s="190"/>
      <c r="E239" s="190"/>
      <c r="F239" s="190"/>
      <c r="G239" s="190"/>
      <c r="H239" s="190"/>
      <c r="I239" s="190"/>
      <c r="J239" s="190"/>
      <c r="K239" s="190"/>
    </row>
    <row r="240" spans="1:32" ht="33" customHeight="1" thickBot="1" x14ac:dyDescent="0.3">
      <c r="A240" s="350" t="s">
        <v>62</v>
      </c>
      <c r="B240" s="353" t="s">
        <v>77</v>
      </c>
      <c r="C240" s="354"/>
      <c r="D240" s="354"/>
      <c r="E240" s="354"/>
      <c r="F240" s="354"/>
      <c r="G240" s="354"/>
      <c r="H240" s="354"/>
      <c r="I240" s="354"/>
      <c r="J240" s="354"/>
      <c r="K240" s="354"/>
      <c r="L240" s="355"/>
      <c r="M240" s="356" t="s">
        <v>78</v>
      </c>
      <c r="N240" s="354"/>
      <c r="O240" s="354"/>
      <c r="P240" s="354"/>
      <c r="Q240" s="354"/>
      <c r="R240" s="354"/>
      <c r="S240" s="354"/>
      <c r="T240" s="354"/>
      <c r="U240" s="354"/>
      <c r="V240" s="354"/>
      <c r="W240" s="354"/>
      <c r="X240" s="354"/>
      <c r="Y240" s="354"/>
      <c r="Z240" s="354"/>
      <c r="AA240" s="354"/>
      <c r="AB240" s="354"/>
      <c r="AC240" s="354"/>
      <c r="AD240" s="344" t="s">
        <v>63</v>
      </c>
    </row>
    <row r="241" spans="1:31" ht="33" customHeight="1" thickBot="1" x14ac:dyDescent="0.3">
      <c r="A241" s="351"/>
      <c r="B241" s="293" t="s">
        <v>64</v>
      </c>
      <c r="C241" s="179" t="s">
        <v>65</v>
      </c>
      <c r="D241" s="179" t="s">
        <v>66</v>
      </c>
      <c r="E241" s="179" t="s">
        <v>67</v>
      </c>
      <c r="F241" s="179" t="s">
        <v>68</v>
      </c>
      <c r="G241" s="179" t="s">
        <v>69</v>
      </c>
      <c r="H241" s="180" t="s">
        <v>70</v>
      </c>
      <c r="I241" s="178" t="s">
        <v>64</v>
      </c>
      <c r="J241" s="179" t="s">
        <v>65</v>
      </c>
      <c r="K241" s="179" t="s">
        <v>66</v>
      </c>
      <c r="L241" s="294" t="s">
        <v>67</v>
      </c>
      <c r="M241" s="289" t="s">
        <v>68</v>
      </c>
      <c r="N241" s="205" t="s">
        <v>69</v>
      </c>
      <c r="O241" s="182" t="s">
        <v>70</v>
      </c>
      <c r="P241" s="183" t="s">
        <v>64</v>
      </c>
      <c r="Q241" s="181" t="s">
        <v>65</v>
      </c>
      <c r="R241" s="181" t="s">
        <v>66</v>
      </c>
      <c r="S241" s="181" t="s">
        <v>67</v>
      </c>
      <c r="T241" s="181" t="s">
        <v>68</v>
      </c>
      <c r="U241" s="181" t="s">
        <v>69</v>
      </c>
      <c r="V241" s="182" t="s">
        <v>70</v>
      </c>
      <c r="W241" s="183" t="s">
        <v>64</v>
      </c>
      <c r="X241" s="181" t="s">
        <v>65</v>
      </c>
      <c r="Y241" s="181" t="s">
        <v>66</v>
      </c>
      <c r="Z241" s="181" t="s">
        <v>67</v>
      </c>
      <c r="AA241" s="181" t="s">
        <v>68</v>
      </c>
      <c r="AB241" s="181" t="s">
        <v>69</v>
      </c>
      <c r="AC241" s="270" t="s">
        <v>70</v>
      </c>
      <c r="AD241" s="345"/>
    </row>
    <row r="242" spans="1:31" ht="33" customHeight="1" thickBot="1" x14ac:dyDescent="0.3">
      <c r="A242" s="352"/>
      <c r="B242" s="237">
        <v>21</v>
      </c>
      <c r="C242" s="207">
        <v>22</v>
      </c>
      <c r="D242" s="208">
        <v>23</v>
      </c>
      <c r="E242" s="208">
        <v>24</v>
      </c>
      <c r="F242" s="208">
        <v>25</v>
      </c>
      <c r="G242" s="208">
        <v>26</v>
      </c>
      <c r="H242" s="209">
        <v>27</v>
      </c>
      <c r="I242" s="206">
        <v>28</v>
      </c>
      <c r="J242" s="207">
        <v>29</v>
      </c>
      <c r="K242" s="208">
        <v>30</v>
      </c>
      <c r="L242" s="238">
        <v>31</v>
      </c>
      <c r="M242" s="234">
        <v>1</v>
      </c>
      <c r="N242" s="210">
        <v>2</v>
      </c>
      <c r="O242" s="211">
        <v>3</v>
      </c>
      <c r="P242" s="212">
        <v>4</v>
      </c>
      <c r="Q242" s="213">
        <v>5</v>
      </c>
      <c r="R242" s="214">
        <v>6</v>
      </c>
      <c r="S242" s="214">
        <v>7</v>
      </c>
      <c r="T242" s="214">
        <v>8</v>
      </c>
      <c r="U242" s="215">
        <v>9</v>
      </c>
      <c r="V242" s="216">
        <v>10</v>
      </c>
      <c r="W242" s="212">
        <v>11</v>
      </c>
      <c r="X242" s="213">
        <v>12</v>
      </c>
      <c r="Y242" s="214">
        <v>13</v>
      </c>
      <c r="Z242" s="214">
        <v>14</v>
      </c>
      <c r="AA242" s="214">
        <v>15</v>
      </c>
      <c r="AB242" s="214">
        <v>16</v>
      </c>
      <c r="AC242" s="271">
        <v>17</v>
      </c>
      <c r="AD242" s="346"/>
    </row>
    <row r="243" spans="1:31" ht="33" customHeight="1" x14ac:dyDescent="0.25">
      <c r="A243" s="230" t="s">
        <v>74</v>
      </c>
      <c r="B243" s="239">
        <v>0</v>
      </c>
      <c r="C243" s="218">
        <v>0</v>
      </c>
      <c r="D243" s="219"/>
      <c r="E243" s="219"/>
      <c r="F243" s="219"/>
      <c r="G243" s="219"/>
      <c r="H243" s="219"/>
      <c r="I243" s="217">
        <v>20</v>
      </c>
      <c r="J243" s="218">
        <v>20</v>
      </c>
      <c r="K243" s="219"/>
      <c r="L243" s="295"/>
      <c r="M243" s="290"/>
      <c r="N243" s="219"/>
      <c r="O243" s="219"/>
      <c r="P243" s="217">
        <v>20</v>
      </c>
      <c r="Q243" s="218">
        <v>20</v>
      </c>
      <c r="R243" s="219"/>
      <c r="S243" s="219"/>
      <c r="T243" s="219"/>
      <c r="U243" s="219"/>
      <c r="V243" s="219"/>
      <c r="W243" s="217">
        <v>20</v>
      </c>
      <c r="X243" s="218">
        <v>20</v>
      </c>
      <c r="Y243" s="219"/>
      <c r="Z243" s="219"/>
      <c r="AA243" s="219"/>
      <c r="AB243" s="219"/>
      <c r="AC243" s="272">
        <v>0</v>
      </c>
      <c r="AD243" s="275">
        <f>SUM(B243:AC243)</f>
        <v>120</v>
      </c>
    </row>
    <row r="244" spans="1:31" ht="33" customHeight="1" x14ac:dyDescent="0.25">
      <c r="A244" s="231" t="s">
        <v>75</v>
      </c>
      <c r="B244" s="240">
        <v>0</v>
      </c>
      <c r="C244" s="202">
        <v>0</v>
      </c>
      <c r="D244" s="203"/>
      <c r="E244" s="203"/>
      <c r="F244" s="203"/>
      <c r="G244" s="203"/>
      <c r="H244" s="203"/>
      <c r="I244" s="201">
        <v>0</v>
      </c>
      <c r="J244" s="202">
        <v>0</v>
      </c>
      <c r="K244" s="203"/>
      <c r="L244" s="241"/>
      <c r="M244" s="235"/>
      <c r="N244" s="203"/>
      <c r="O244" s="203"/>
      <c r="P244" s="201">
        <v>0</v>
      </c>
      <c r="Q244" s="202">
        <v>0</v>
      </c>
      <c r="R244" s="203"/>
      <c r="S244" s="203"/>
      <c r="T244" s="203"/>
      <c r="U244" s="203"/>
      <c r="V244" s="203"/>
      <c r="W244" s="204">
        <v>0</v>
      </c>
      <c r="X244" s="202">
        <v>0</v>
      </c>
      <c r="Y244" s="203"/>
      <c r="Z244" s="203"/>
      <c r="AA244" s="203"/>
      <c r="AB244" s="203"/>
      <c r="AC244" s="273">
        <v>0</v>
      </c>
      <c r="AD244" s="276">
        <f>SUM(B244:AC244)</f>
        <v>0</v>
      </c>
    </row>
    <row r="245" spans="1:31" ht="33" customHeight="1" thickBot="1" x14ac:dyDescent="0.3">
      <c r="A245" s="232" t="s">
        <v>76</v>
      </c>
      <c r="B245" s="242">
        <v>0</v>
      </c>
      <c r="C245" s="221">
        <v>0</v>
      </c>
      <c r="D245" s="222"/>
      <c r="E245" s="222"/>
      <c r="F245" s="222"/>
      <c r="G245" s="222"/>
      <c r="H245" s="222"/>
      <c r="I245" s="220">
        <v>0</v>
      </c>
      <c r="J245" s="221">
        <v>0</v>
      </c>
      <c r="K245" s="222"/>
      <c r="L245" s="296"/>
      <c r="M245" s="291"/>
      <c r="N245" s="222"/>
      <c r="O245" s="222"/>
      <c r="P245" s="220">
        <v>0</v>
      </c>
      <c r="Q245" s="221">
        <v>0</v>
      </c>
      <c r="R245" s="222"/>
      <c r="S245" s="222"/>
      <c r="T245" s="222"/>
      <c r="U245" s="222"/>
      <c r="V245" s="222"/>
      <c r="W245" s="220">
        <v>0</v>
      </c>
      <c r="X245" s="221">
        <v>0</v>
      </c>
      <c r="Y245" s="222"/>
      <c r="Z245" s="222"/>
      <c r="AA245" s="222"/>
      <c r="AB245" s="222"/>
      <c r="AC245" s="274">
        <v>0</v>
      </c>
      <c r="AD245" s="277">
        <f t="shared" ref="AD245" si="26">SUM(B245:AC245)</f>
        <v>0</v>
      </c>
    </row>
    <row r="246" spans="1:31" ht="33" customHeight="1" thickBot="1" x14ac:dyDescent="0.3">
      <c r="A246" s="288"/>
      <c r="B246" s="297">
        <f t="shared" ref="B246:AD246" si="27">SUM(B243:B245)</f>
        <v>0</v>
      </c>
      <c r="C246" s="264">
        <f t="shared" si="27"/>
        <v>0</v>
      </c>
      <c r="D246" s="265">
        <f t="shared" si="27"/>
        <v>0</v>
      </c>
      <c r="E246" s="265">
        <f t="shared" si="27"/>
        <v>0</v>
      </c>
      <c r="F246" s="265">
        <f t="shared" si="27"/>
        <v>0</v>
      </c>
      <c r="G246" s="265">
        <f t="shared" si="27"/>
        <v>0</v>
      </c>
      <c r="H246" s="266">
        <f t="shared" si="27"/>
        <v>0</v>
      </c>
      <c r="I246" s="263">
        <f t="shared" si="27"/>
        <v>20</v>
      </c>
      <c r="J246" s="264">
        <f t="shared" si="27"/>
        <v>20</v>
      </c>
      <c r="K246" s="265">
        <f t="shared" si="27"/>
        <v>0</v>
      </c>
      <c r="L246" s="298">
        <f t="shared" si="27"/>
        <v>0</v>
      </c>
      <c r="M246" s="292">
        <f t="shared" si="27"/>
        <v>0</v>
      </c>
      <c r="N246" s="265">
        <f t="shared" si="27"/>
        <v>0</v>
      </c>
      <c r="O246" s="267">
        <f t="shared" si="27"/>
        <v>0</v>
      </c>
      <c r="P246" s="263">
        <f t="shared" si="27"/>
        <v>20</v>
      </c>
      <c r="Q246" s="264">
        <f t="shared" si="27"/>
        <v>20</v>
      </c>
      <c r="R246" s="265">
        <f t="shared" si="27"/>
        <v>0</v>
      </c>
      <c r="S246" s="265">
        <f t="shared" si="27"/>
        <v>0</v>
      </c>
      <c r="T246" s="265">
        <f t="shared" si="27"/>
        <v>0</v>
      </c>
      <c r="U246" s="268">
        <f t="shared" si="27"/>
        <v>0</v>
      </c>
      <c r="V246" s="266">
        <f t="shared" si="27"/>
        <v>0</v>
      </c>
      <c r="W246" s="263">
        <f t="shared" si="27"/>
        <v>20</v>
      </c>
      <c r="X246" s="264">
        <f t="shared" si="27"/>
        <v>20</v>
      </c>
      <c r="Y246" s="265">
        <f t="shared" si="27"/>
        <v>0</v>
      </c>
      <c r="Z246" s="265">
        <f t="shared" si="27"/>
        <v>0</v>
      </c>
      <c r="AA246" s="265">
        <f t="shared" si="27"/>
        <v>0</v>
      </c>
      <c r="AB246" s="265">
        <f t="shared" si="27"/>
        <v>0</v>
      </c>
      <c r="AC246" s="269">
        <f t="shared" si="27"/>
        <v>0</v>
      </c>
      <c r="AD246" s="278">
        <f t="shared" si="27"/>
        <v>120</v>
      </c>
      <c r="AE246" s="191" t="s">
        <v>72</v>
      </c>
    </row>
    <row r="247" spans="1:31" ht="33" customHeight="1" thickBot="1" x14ac:dyDescent="0.3">
      <c r="B247" s="192"/>
      <c r="C247" s="192"/>
      <c r="D247" s="192"/>
      <c r="E247" s="192"/>
      <c r="F247" s="192"/>
      <c r="G247" s="193"/>
      <c r="H247" s="191">
        <f>SUM(B246:H246)</f>
        <v>0</v>
      </c>
      <c r="I247" s="192"/>
      <c r="J247" s="192"/>
      <c r="K247" s="192"/>
      <c r="L247" s="192"/>
      <c r="M247" s="192"/>
      <c r="N247" s="193"/>
      <c r="O247" s="191">
        <f>SUM(I246:O246)</f>
        <v>40</v>
      </c>
      <c r="P247" s="192"/>
      <c r="Q247" s="192"/>
      <c r="R247" s="192"/>
      <c r="S247" s="192"/>
      <c r="T247" s="192"/>
      <c r="U247" s="193"/>
      <c r="V247" s="191">
        <f>SUM(P246:V246)</f>
        <v>40</v>
      </c>
      <c r="W247" s="192"/>
      <c r="X247" s="192"/>
      <c r="Y247" s="192"/>
      <c r="Z247" s="192"/>
      <c r="AA247" s="192"/>
      <c r="AB247" s="193"/>
      <c r="AC247" s="191">
        <f>SUM(W246:AC246)</f>
        <v>40</v>
      </c>
      <c r="AD247" s="223">
        <f>AD246/60</f>
        <v>2</v>
      </c>
      <c r="AE247" s="191" t="s">
        <v>73</v>
      </c>
    </row>
    <row r="248" spans="1:31" ht="21" customHeight="1" thickBot="1" x14ac:dyDescent="0.3">
      <c r="B248" s="192"/>
      <c r="C248" s="192"/>
      <c r="D248" s="192"/>
      <c r="E248" s="192"/>
      <c r="F248" s="192"/>
      <c r="G248" s="193"/>
      <c r="H248" s="191"/>
      <c r="I248" s="192"/>
      <c r="J248" s="192"/>
      <c r="K248" s="192"/>
      <c r="L248" s="192"/>
      <c r="M248" s="192"/>
      <c r="N248" s="193"/>
      <c r="O248" s="191"/>
      <c r="P248" s="192"/>
      <c r="Q248" s="192"/>
      <c r="R248" s="192"/>
      <c r="S248" s="192"/>
      <c r="T248" s="192"/>
      <c r="U248" s="193"/>
      <c r="V248" s="191"/>
      <c r="W248" s="192"/>
      <c r="X248" s="192"/>
      <c r="Y248" s="192"/>
      <c r="Z248" s="192"/>
      <c r="AA248" s="192"/>
      <c r="AB248" s="193"/>
      <c r="AC248" s="191"/>
      <c r="AD248" s="200"/>
      <c r="AE248" s="191"/>
    </row>
    <row r="249" spans="1:31" ht="21" customHeight="1" x14ac:dyDescent="0.25">
      <c r="A249" s="280"/>
      <c r="B249" s="347" t="s">
        <v>81</v>
      </c>
      <c r="C249" s="348"/>
      <c r="D249" s="348"/>
      <c r="E249" s="348"/>
      <c r="F249" s="348"/>
      <c r="G249" s="348"/>
      <c r="H249" s="349"/>
      <c r="I249" s="347" t="s">
        <v>82</v>
      </c>
      <c r="J249" s="348"/>
      <c r="K249" s="348"/>
      <c r="L249" s="348"/>
      <c r="M249" s="348"/>
      <c r="N249" s="348"/>
      <c r="O249" s="349"/>
      <c r="P249" s="347" t="s">
        <v>83</v>
      </c>
      <c r="Q249" s="348"/>
      <c r="R249" s="348"/>
      <c r="S249" s="348"/>
      <c r="T249" s="348"/>
      <c r="U249" s="348"/>
      <c r="V249" s="349"/>
      <c r="W249" s="347" t="s">
        <v>84</v>
      </c>
      <c r="X249" s="348"/>
      <c r="Y249" s="348"/>
      <c r="Z249" s="348"/>
      <c r="AA249" s="348"/>
      <c r="AB249" s="348"/>
      <c r="AC249" s="349"/>
      <c r="AD249" s="281"/>
      <c r="AE249" s="282"/>
    </row>
    <row r="250" spans="1:31" ht="21" customHeight="1" thickBot="1" x14ac:dyDescent="0.3">
      <c r="A250" s="283" t="s">
        <v>85</v>
      </c>
      <c r="B250" s="284"/>
      <c r="C250" s="285"/>
      <c r="D250" s="285"/>
      <c r="E250" s="285"/>
      <c r="F250" s="342">
        <v>0</v>
      </c>
      <c r="G250" s="342"/>
      <c r="H250" s="343"/>
      <c r="I250" s="284"/>
      <c r="J250" s="285"/>
      <c r="K250" s="285"/>
      <c r="L250" s="285"/>
      <c r="M250" s="342">
        <v>24000</v>
      </c>
      <c r="N250" s="342"/>
      <c r="O250" s="343"/>
      <c r="P250" s="284"/>
      <c r="Q250" s="285"/>
      <c r="R250" s="285"/>
      <c r="S250" s="285"/>
      <c r="T250" s="342">
        <v>24000</v>
      </c>
      <c r="U250" s="342"/>
      <c r="V250" s="343"/>
      <c r="W250" s="284"/>
      <c r="X250" s="285"/>
      <c r="Y250" s="285"/>
      <c r="Z250" s="285"/>
      <c r="AA250" s="342">
        <v>24000</v>
      </c>
      <c r="AB250" s="342"/>
      <c r="AC250" s="343"/>
      <c r="AD250" s="286">
        <f>F250+M250+T250+AA250</f>
        <v>72000</v>
      </c>
      <c r="AE250" s="287" t="s">
        <v>86</v>
      </c>
    </row>
    <row r="251" spans="1:31" ht="21" customHeight="1" x14ac:dyDescent="0.25">
      <c r="B251" s="192"/>
      <c r="C251" s="192"/>
      <c r="D251" s="192"/>
      <c r="E251" s="192"/>
      <c r="F251" s="192"/>
      <c r="G251" s="193"/>
      <c r="H251" s="191"/>
      <c r="I251" s="192"/>
      <c r="J251" s="192"/>
      <c r="K251" s="192"/>
      <c r="L251" s="192"/>
      <c r="M251" s="192"/>
      <c r="N251" s="193"/>
      <c r="O251" s="191"/>
      <c r="P251" s="192"/>
      <c r="Q251" s="192"/>
      <c r="R251" s="192"/>
      <c r="S251" s="192"/>
      <c r="T251" s="192"/>
      <c r="U251" s="193"/>
      <c r="V251" s="191"/>
      <c r="W251" s="192"/>
      <c r="X251" s="192"/>
      <c r="Y251" s="192"/>
      <c r="Z251" s="192"/>
      <c r="AA251" s="192"/>
      <c r="AB251" s="193"/>
      <c r="AC251" s="191"/>
      <c r="AD251" s="200"/>
      <c r="AE251" s="191"/>
    </row>
    <row r="252" spans="1:31" ht="21" customHeight="1" x14ac:dyDescent="0.25">
      <c r="B252" s="192"/>
      <c r="C252" s="192"/>
      <c r="D252" s="192"/>
      <c r="E252" s="192"/>
      <c r="F252" s="192"/>
      <c r="G252" s="193"/>
      <c r="H252" s="191"/>
      <c r="I252" s="192"/>
      <c r="J252" s="192"/>
      <c r="K252" s="192"/>
      <c r="L252" s="192"/>
      <c r="M252" s="192"/>
      <c r="N252" s="193"/>
      <c r="O252" s="191"/>
      <c r="P252" s="192"/>
      <c r="Q252" s="192"/>
      <c r="R252" s="192"/>
      <c r="S252" s="192"/>
      <c r="T252" s="192"/>
      <c r="U252" s="193"/>
      <c r="V252" s="191"/>
      <c r="W252" s="192"/>
      <c r="X252" s="192"/>
      <c r="Y252" s="192"/>
      <c r="Z252" s="192"/>
      <c r="AA252" s="192"/>
      <c r="AB252" s="193"/>
      <c r="AC252" s="191"/>
      <c r="AD252" s="200"/>
      <c r="AE252" s="191"/>
    </row>
  </sheetData>
  <mergeCells count="168">
    <mergeCell ref="A6:A8"/>
    <mergeCell ref="AD6:AD8"/>
    <mergeCell ref="B6:L6"/>
    <mergeCell ref="M6:AC6"/>
    <mergeCell ref="B15:H15"/>
    <mergeCell ref="I15:O15"/>
    <mergeCell ref="P15:V15"/>
    <mergeCell ref="W15:AC15"/>
    <mergeCell ref="AD24:AD26"/>
    <mergeCell ref="B33:H33"/>
    <mergeCell ref="I33:O33"/>
    <mergeCell ref="P33:V33"/>
    <mergeCell ref="W33:AC33"/>
    <mergeCell ref="F16:H16"/>
    <mergeCell ref="M16:O16"/>
    <mergeCell ref="T16:V16"/>
    <mergeCell ref="AA16:AC16"/>
    <mergeCell ref="F34:H34"/>
    <mergeCell ref="M34:O34"/>
    <mergeCell ref="T34:V34"/>
    <mergeCell ref="AA34:AC34"/>
    <mergeCell ref="A42:A44"/>
    <mergeCell ref="B42:L42"/>
    <mergeCell ref="M42:AC42"/>
    <mergeCell ref="A24:A26"/>
    <mergeCell ref="B24:L24"/>
    <mergeCell ref="M24:AC24"/>
    <mergeCell ref="F52:H52"/>
    <mergeCell ref="M52:O52"/>
    <mergeCell ref="T52:V52"/>
    <mergeCell ref="AA52:AC52"/>
    <mergeCell ref="A60:A62"/>
    <mergeCell ref="B60:L60"/>
    <mergeCell ref="M60:AC60"/>
    <mergeCell ref="AD42:AD44"/>
    <mergeCell ref="B51:H51"/>
    <mergeCell ref="I51:O51"/>
    <mergeCell ref="P51:V51"/>
    <mergeCell ref="W51:AC51"/>
    <mergeCell ref="F70:H70"/>
    <mergeCell ref="M70:O70"/>
    <mergeCell ref="T70:V70"/>
    <mergeCell ref="AA70:AC70"/>
    <mergeCell ref="A78:A80"/>
    <mergeCell ref="B78:L78"/>
    <mergeCell ref="M78:AC78"/>
    <mergeCell ref="AD60:AD62"/>
    <mergeCell ref="B69:H69"/>
    <mergeCell ref="I69:O69"/>
    <mergeCell ref="P69:V69"/>
    <mergeCell ref="W69:AC69"/>
    <mergeCell ref="F88:H88"/>
    <mergeCell ref="M88:O88"/>
    <mergeCell ref="T88:V88"/>
    <mergeCell ref="AA88:AC88"/>
    <mergeCell ref="A96:A98"/>
    <mergeCell ref="B96:L96"/>
    <mergeCell ref="M96:AC96"/>
    <mergeCell ref="AD78:AD80"/>
    <mergeCell ref="B87:H87"/>
    <mergeCell ref="I87:O87"/>
    <mergeCell ref="P87:V87"/>
    <mergeCell ref="W87:AC87"/>
    <mergeCell ref="F106:H106"/>
    <mergeCell ref="M106:O106"/>
    <mergeCell ref="T106:V106"/>
    <mergeCell ref="AA106:AC106"/>
    <mergeCell ref="A114:A116"/>
    <mergeCell ref="B114:L114"/>
    <mergeCell ref="M114:AC114"/>
    <mergeCell ref="AD96:AD98"/>
    <mergeCell ref="B105:H105"/>
    <mergeCell ref="I105:O105"/>
    <mergeCell ref="P105:V105"/>
    <mergeCell ref="W105:AC105"/>
    <mergeCell ref="F124:H124"/>
    <mergeCell ref="M124:O124"/>
    <mergeCell ref="T124:V124"/>
    <mergeCell ref="AA124:AC124"/>
    <mergeCell ref="A132:A134"/>
    <mergeCell ref="B132:L132"/>
    <mergeCell ref="M132:AC132"/>
    <mergeCell ref="AD114:AD116"/>
    <mergeCell ref="B123:H123"/>
    <mergeCell ref="I123:O123"/>
    <mergeCell ref="P123:V123"/>
    <mergeCell ref="W123:AC123"/>
    <mergeCell ref="F142:H142"/>
    <mergeCell ref="M142:O142"/>
    <mergeCell ref="T142:V142"/>
    <mergeCell ref="AA142:AC142"/>
    <mergeCell ref="A150:A152"/>
    <mergeCell ref="B150:L150"/>
    <mergeCell ref="M150:AC150"/>
    <mergeCell ref="AD132:AD134"/>
    <mergeCell ref="B141:H141"/>
    <mergeCell ref="I141:O141"/>
    <mergeCell ref="P141:V141"/>
    <mergeCell ref="W141:AC141"/>
    <mergeCell ref="F160:H160"/>
    <mergeCell ref="M160:O160"/>
    <mergeCell ref="T160:V160"/>
    <mergeCell ref="AA160:AC160"/>
    <mergeCell ref="A168:A170"/>
    <mergeCell ref="B168:L168"/>
    <mergeCell ref="M168:AC168"/>
    <mergeCell ref="AD150:AD152"/>
    <mergeCell ref="B159:H159"/>
    <mergeCell ref="I159:O159"/>
    <mergeCell ref="P159:V159"/>
    <mergeCell ref="W159:AC159"/>
    <mergeCell ref="F178:H178"/>
    <mergeCell ref="M178:O178"/>
    <mergeCell ref="T178:V178"/>
    <mergeCell ref="AA178:AC178"/>
    <mergeCell ref="A186:A188"/>
    <mergeCell ref="B186:L186"/>
    <mergeCell ref="M186:AC186"/>
    <mergeCell ref="AD168:AD170"/>
    <mergeCell ref="B177:H177"/>
    <mergeCell ref="I177:O177"/>
    <mergeCell ref="P177:V177"/>
    <mergeCell ref="W177:AC177"/>
    <mergeCell ref="F196:H196"/>
    <mergeCell ref="M196:O196"/>
    <mergeCell ref="T196:V196"/>
    <mergeCell ref="AA196:AC196"/>
    <mergeCell ref="A204:A206"/>
    <mergeCell ref="B204:L204"/>
    <mergeCell ref="M204:AC204"/>
    <mergeCell ref="AD186:AD188"/>
    <mergeCell ref="B195:H195"/>
    <mergeCell ref="I195:O195"/>
    <mergeCell ref="P195:V195"/>
    <mergeCell ref="W195:AC195"/>
    <mergeCell ref="F214:H214"/>
    <mergeCell ref="M214:O214"/>
    <mergeCell ref="T214:V214"/>
    <mergeCell ref="AA214:AC214"/>
    <mergeCell ref="A222:A224"/>
    <mergeCell ref="B222:L222"/>
    <mergeCell ref="M222:AC222"/>
    <mergeCell ref="AD204:AD206"/>
    <mergeCell ref="B213:H213"/>
    <mergeCell ref="I213:O213"/>
    <mergeCell ref="P213:V213"/>
    <mergeCell ref="W213:AC213"/>
    <mergeCell ref="F232:H232"/>
    <mergeCell ref="M232:O232"/>
    <mergeCell ref="T232:V232"/>
    <mergeCell ref="AA232:AC232"/>
    <mergeCell ref="A240:A242"/>
    <mergeCell ref="B240:L240"/>
    <mergeCell ref="M240:AC240"/>
    <mergeCell ref="AD222:AD224"/>
    <mergeCell ref="B231:H231"/>
    <mergeCell ref="I231:O231"/>
    <mergeCell ref="P231:V231"/>
    <mergeCell ref="W231:AC231"/>
    <mergeCell ref="F250:H250"/>
    <mergeCell ref="M250:O250"/>
    <mergeCell ref="T250:V250"/>
    <mergeCell ref="AA250:AC250"/>
    <mergeCell ref="AD240:AD242"/>
    <mergeCell ref="B249:H249"/>
    <mergeCell ref="I249:O249"/>
    <mergeCell ref="P249:V249"/>
    <mergeCell ref="W249:AC249"/>
  </mergeCells>
  <pageMargins left="0.27559055118110237" right="0.15748031496062992" top="0.74803149606299213" bottom="0.39370078740157483" header="0.31496062992125984" footer="0.31496062992125984"/>
  <pageSetup paperSize="9" scale="80" fitToWidth="0" fitToHeight="0" orientation="landscape" r:id="rId1"/>
  <rowBreaks count="13" manualBreakCount="13">
    <brk id="18" max="31" man="1"/>
    <brk id="36" max="31" man="1"/>
    <brk id="54" max="31" man="1"/>
    <brk id="72" max="31" man="1"/>
    <brk id="90" max="31" man="1"/>
    <brk id="108" max="31" man="1"/>
    <brk id="126" max="31" man="1"/>
    <brk id="144" max="31" man="1"/>
    <brk id="162" max="31" man="1"/>
    <brk id="180" max="31" man="1"/>
    <brk id="198" max="31" man="1"/>
    <brk id="216" max="31" man="1"/>
    <brk id="234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E360"/>
  <sheetViews>
    <sheetView tabSelected="1" view="pageBreakPreview" zoomScaleNormal="75" zoomScaleSheetLayoutView="100" workbookViewId="0">
      <selection activeCell="N8" sqref="N8"/>
    </sheetView>
  </sheetViews>
  <sheetFormatPr defaultColWidth="9.140625" defaultRowHeight="15" x14ac:dyDescent="0.25"/>
  <cols>
    <col min="1" max="1" width="15.42578125" style="184" customWidth="1"/>
    <col min="2" max="29" width="4.85546875" style="184" customWidth="1"/>
    <col min="30" max="30" width="9.7109375" style="184" customWidth="1"/>
    <col min="31" max="31" width="5.5703125" style="184" customWidth="1"/>
    <col min="32" max="32" width="2.42578125" style="184" customWidth="1"/>
    <col min="33" max="34" width="7.42578125" style="184" customWidth="1"/>
    <col min="35" max="16384" width="9.140625" style="184"/>
  </cols>
  <sheetData>
    <row r="1" spans="1:31" ht="33" customHeight="1" x14ac:dyDescent="0.25"/>
    <row r="2" spans="1:31" ht="33" customHeight="1" x14ac:dyDescent="0.25"/>
    <row r="3" spans="1:31" ht="33" customHeight="1" x14ac:dyDescent="0.25">
      <c r="A3" s="186" t="s">
        <v>79</v>
      </c>
    </row>
    <row r="4" spans="1:31" ht="33" customHeight="1" x14ac:dyDescent="0.25">
      <c r="A4" s="186" t="s">
        <v>87</v>
      </c>
    </row>
    <row r="5" spans="1:31" ht="33" customHeight="1" thickBot="1" x14ac:dyDescent="0.3">
      <c r="A5" s="194" t="s">
        <v>71</v>
      </c>
    </row>
    <row r="6" spans="1:31" ht="33" customHeight="1" thickBot="1" x14ac:dyDescent="0.3">
      <c r="A6" s="350" t="s">
        <v>62</v>
      </c>
      <c r="B6" s="360" t="s">
        <v>77</v>
      </c>
      <c r="C6" s="361"/>
      <c r="D6" s="361"/>
      <c r="E6" s="361"/>
      <c r="F6" s="361"/>
      <c r="G6" s="361"/>
      <c r="H6" s="361"/>
      <c r="I6" s="361"/>
      <c r="J6" s="361"/>
      <c r="K6" s="361"/>
      <c r="L6" s="362"/>
      <c r="M6" s="363" t="s">
        <v>78</v>
      </c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61"/>
      <c r="AB6" s="361"/>
      <c r="AC6" s="362"/>
      <c r="AD6" s="357" t="s">
        <v>63</v>
      </c>
    </row>
    <row r="7" spans="1:31" ht="33" customHeight="1" thickBot="1" x14ac:dyDescent="0.3">
      <c r="A7" s="351"/>
      <c r="B7" s="254" t="s">
        <v>64</v>
      </c>
      <c r="C7" s="255" t="s">
        <v>65</v>
      </c>
      <c r="D7" s="255" t="s">
        <v>66</v>
      </c>
      <c r="E7" s="255" t="s">
        <v>67</v>
      </c>
      <c r="F7" s="255" t="s">
        <v>68</v>
      </c>
      <c r="G7" s="255" t="s">
        <v>69</v>
      </c>
      <c r="H7" s="256" t="s">
        <v>70</v>
      </c>
      <c r="I7" s="257" t="s">
        <v>64</v>
      </c>
      <c r="J7" s="255" t="s">
        <v>65</v>
      </c>
      <c r="K7" s="255" t="s">
        <v>66</v>
      </c>
      <c r="L7" s="258" t="s">
        <v>67</v>
      </c>
      <c r="M7" s="279" t="s">
        <v>68</v>
      </c>
      <c r="N7" s="259" t="s">
        <v>69</v>
      </c>
      <c r="O7" s="260" t="s">
        <v>70</v>
      </c>
      <c r="P7" s="261" t="s">
        <v>64</v>
      </c>
      <c r="Q7" s="259" t="s">
        <v>65</v>
      </c>
      <c r="R7" s="259" t="s">
        <v>66</v>
      </c>
      <c r="S7" s="259" t="s">
        <v>67</v>
      </c>
      <c r="T7" s="259" t="s">
        <v>68</v>
      </c>
      <c r="U7" s="259" t="s">
        <v>69</v>
      </c>
      <c r="V7" s="260" t="s">
        <v>70</v>
      </c>
      <c r="W7" s="261" t="s">
        <v>64</v>
      </c>
      <c r="X7" s="259" t="s">
        <v>65</v>
      </c>
      <c r="Y7" s="259" t="s">
        <v>66</v>
      </c>
      <c r="Z7" s="259" t="s">
        <v>67</v>
      </c>
      <c r="AA7" s="259" t="s">
        <v>68</v>
      </c>
      <c r="AB7" s="259" t="s">
        <v>69</v>
      </c>
      <c r="AC7" s="262" t="s">
        <v>70</v>
      </c>
      <c r="AD7" s="358"/>
    </row>
    <row r="8" spans="1:31" ht="33" customHeight="1" thickBot="1" x14ac:dyDescent="0.3">
      <c r="A8" s="352"/>
      <c r="B8" s="237">
        <v>21</v>
      </c>
      <c r="C8" s="207">
        <v>22</v>
      </c>
      <c r="D8" s="208">
        <v>23</v>
      </c>
      <c r="E8" s="208">
        <v>24</v>
      </c>
      <c r="F8" s="208">
        <v>25</v>
      </c>
      <c r="G8" s="208">
        <v>26</v>
      </c>
      <c r="H8" s="209">
        <v>27</v>
      </c>
      <c r="I8" s="206">
        <v>28</v>
      </c>
      <c r="J8" s="207">
        <v>29</v>
      </c>
      <c r="K8" s="208">
        <v>30</v>
      </c>
      <c r="L8" s="238">
        <v>31</v>
      </c>
      <c r="M8" s="234">
        <v>1</v>
      </c>
      <c r="N8" s="210">
        <v>2</v>
      </c>
      <c r="O8" s="211">
        <v>3</v>
      </c>
      <c r="P8" s="212">
        <v>4</v>
      </c>
      <c r="Q8" s="213">
        <v>5</v>
      </c>
      <c r="R8" s="214">
        <v>6</v>
      </c>
      <c r="S8" s="214">
        <v>7</v>
      </c>
      <c r="T8" s="214">
        <v>8</v>
      </c>
      <c r="U8" s="215">
        <v>9</v>
      </c>
      <c r="V8" s="216">
        <v>10</v>
      </c>
      <c r="W8" s="212">
        <v>11</v>
      </c>
      <c r="X8" s="213">
        <v>12</v>
      </c>
      <c r="Y8" s="214">
        <v>13</v>
      </c>
      <c r="Z8" s="214">
        <v>14</v>
      </c>
      <c r="AA8" s="214">
        <v>15</v>
      </c>
      <c r="AB8" s="214">
        <v>16</v>
      </c>
      <c r="AC8" s="249">
        <v>17</v>
      </c>
      <c r="AD8" s="359"/>
    </row>
    <row r="9" spans="1:31" ht="33" customHeight="1" x14ac:dyDescent="0.25">
      <c r="A9" s="230" t="s">
        <v>74</v>
      </c>
      <c r="B9" s="239">
        <v>0</v>
      </c>
      <c r="C9" s="218">
        <v>0</v>
      </c>
      <c r="D9" s="203"/>
      <c r="E9" s="203"/>
      <c r="F9" s="203"/>
      <c r="G9" s="203"/>
      <c r="H9" s="203"/>
      <c r="I9" s="217">
        <v>10</v>
      </c>
      <c r="J9" s="218">
        <v>20</v>
      </c>
      <c r="K9" s="203"/>
      <c r="L9" s="241"/>
      <c r="M9" s="235"/>
      <c r="N9" s="203"/>
      <c r="O9" s="203"/>
      <c r="P9" s="217">
        <v>10</v>
      </c>
      <c r="Q9" s="218">
        <v>20</v>
      </c>
      <c r="R9" s="203"/>
      <c r="S9" s="203"/>
      <c r="T9" s="203"/>
      <c r="U9" s="203"/>
      <c r="V9" s="203"/>
      <c r="W9" s="217">
        <v>10</v>
      </c>
      <c r="X9" s="218">
        <v>20</v>
      </c>
      <c r="Y9" s="203"/>
      <c r="Z9" s="203"/>
      <c r="AA9" s="203"/>
      <c r="AB9" s="203"/>
      <c r="AC9" s="250">
        <v>0</v>
      </c>
      <c r="AD9" s="245">
        <f>SUM(B9:AC9)</f>
        <v>90</v>
      </c>
    </row>
    <row r="10" spans="1:31" ht="33" customHeight="1" x14ac:dyDescent="0.25">
      <c r="A10" s="231" t="s">
        <v>75</v>
      </c>
      <c r="B10" s="240">
        <v>0</v>
      </c>
      <c r="C10" s="202">
        <v>0</v>
      </c>
      <c r="D10" s="203"/>
      <c r="E10" s="203"/>
      <c r="F10" s="203"/>
      <c r="G10" s="203"/>
      <c r="H10" s="203"/>
      <c r="I10" s="201">
        <v>0</v>
      </c>
      <c r="J10" s="202">
        <v>0</v>
      </c>
      <c r="K10" s="203"/>
      <c r="L10" s="241"/>
      <c r="M10" s="235"/>
      <c r="N10" s="203"/>
      <c r="O10" s="203"/>
      <c r="P10" s="201">
        <v>0</v>
      </c>
      <c r="Q10" s="202">
        <v>0</v>
      </c>
      <c r="R10" s="203"/>
      <c r="S10" s="203"/>
      <c r="T10" s="203"/>
      <c r="U10" s="203"/>
      <c r="V10" s="203"/>
      <c r="W10" s="204">
        <v>0</v>
      </c>
      <c r="X10" s="202">
        <v>0</v>
      </c>
      <c r="Y10" s="203"/>
      <c r="Z10" s="203"/>
      <c r="AA10" s="203"/>
      <c r="AB10" s="203"/>
      <c r="AC10" s="251">
        <v>0</v>
      </c>
      <c r="AD10" s="246">
        <f>SUM(B10:AC10)</f>
        <v>0</v>
      </c>
    </row>
    <row r="11" spans="1:31" ht="33" customHeight="1" thickBot="1" x14ac:dyDescent="0.3">
      <c r="A11" s="232" t="s">
        <v>76</v>
      </c>
      <c r="B11" s="242">
        <v>0</v>
      </c>
      <c r="C11" s="221">
        <v>0</v>
      </c>
      <c r="D11" s="203"/>
      <c r="E11" s="203"/>
      <c r="F11" s="203"/>
      <c r="G11" s="203"/>
      <c r="H11" s="203"/>
      <c r="I11" s="220">
        <v>0</v>
      </c>
      <c r="J11" s="221">
        <v>0</v>
      </c>
      <c r="K11" s="203"/>
      <c r="L11" s="241"/>
      <c r="M11" s="235"/>
      <c r="N11" s="203"/>
      <c r="O11" s="203"/>
      <c r="P11" s="220">
        <v>0</v>
      </c>
      <c r="Q11" s="221">
        <v>0</v>
      </c>
      <c r="R11" s="203"/>
      <c r="S11" s="203"/>
      <c r="T11" s="203"/>
      <c r="U11" s="203"/>
      <c r="V11" s="203"/>
      <c r="W11" s="220">
        <v>0</v>
      </c>
      <c r="X11" s="221">
        <v>0</v>
      </c>
      <c r="Y11" s="203"/>
      <c r="Z11" s="203"/>
      <c r="AA11" s="203"/>
      <c r="AB11" s="203"/>
      <c r="AC11" s="252">
        <v>0</v>
      </c>
      <c r="AD11" s="247">
        <f t="shared" ref="AD11" si="0">SUM(B11:AC11)</f>
        <v>0</v>
      </c>
    </row>
    <row r="12" spans="1:31" ht="33" customHeight="1" thickBot="1" x14ac:dyDescent="0.3">
      <c r="A12" s="233"/>
      <c r="B12" s="243">
        <f t="shared" ref="B12:AD12" si="1">SUM(B9:B11)</f>
        <v>0</v>
      </c>
      <c r="C12" s="225">
        <f t="shared" si="1"/>
        <v>0</v>
      </c>
      <c r="D12" s="226">
        <f t="shared" si="1"/>
        <v>0</v>
      </c>
      <c r="E12" s="226">
        <f t="shared" si="1"/>
        <v>0</v>
      </c>
      <c r="F12" s="226">
        <f t="shared" si="1"/>
        <v>0</v>
      </c>
      <c r="G12" s="226">
        <f t="shared" si="1"/>
        <v>0</v>
      </c>
      <c r="H12" s="227">
        <f t="shared" si="1"/>
        <v>0</v>
      </c>
      <c r="I12" s="224">
        <f t="shared" si="1"/>
        <v>10</v>
      </c>
      <c r="J12" s="225">
        <f t="shared" si="1"/>
        <v>20</v>
      </c>
      <c r="K12" s="226">
        <f t="shared" si="1"/>
        <v>0</v>
      </c>
      <c r="L12" s="244">
        <f t="shared" si="1"/>
        <v>0</v>
      </c>
      <c r="M12" s="236">
        <f t="shared" si="1"/>
        <v>0</v>
      </c>
      <c r="N12" s="226">
        <f t="shared" si="1"/>
        <v>0</v>
      </c>
      <c r="O12" s="228">
        <f t="shared" si="1"/>
        <v>0</v>
      </c>
      <c r="P12" s="224">
        <f t="shared" si="1"/>
        <v>10</v>
      </c>
      <c r="Q12" s="225">
        <f t="shared" si="1"/>
        <v>20</v>
      </c>
      <c r="R12" s="226">
        <f t="shared" si="1"/>
        <v>0</v>
      </c>
      <c r="S12" s="226">
        <f t="shared" si="1"/>
        <v>0</v>
      </c>
      <c r="T12" s="226">
        <f t="shared" si="1"/>
        <v>0</v>
      </c>
      <c r="U12" s="229">
        <f t="shared" si="1"/>
        <v>0</v>
      </c>
      <c r="V12" s="227">
        <f t="shared" si="1"/>
        <v>0</v>
      </c>
      <c r="W12" s="224">
        <f t="shared" si="1"/>
        <v>10</v>
      </c>
      <c r="X12" s="225">
        <f t="shared" si="1"/>
        <v>20</v>
      </c>
      <c r="Y12" s="226">
        <f t="shared" si="1"/>
        <v>0</v>
      </c>
      <c r="Z12" s="226">
        <f t="shared" si="1"/>
        <v>0</v>
      </c>
      <c r="AA12" s="226">
        <f t="shared" si="1"/>
        <v>0</v>
      </c>
      <c r="AB12" s="226">
        <f t="shared" si="1"/>
        <v>0</v>
      </c>
      <c r="AC12" s="253">
        <f t="shared" si="1"/>
        <v>0</v>
      </c>
      <c r="AD12" s="248">
        <f t="shared" si="1"/>
        <v>90</v>
      </c>
      <c r="AE12" s="191" t="s">
        <v>72</v>
      </c>
    </row>
    <row r="13" spans="1:31" ht="33" customHeight="1" thickBot="1" x14ac:dyDescent="0.3">
      <c r="A13" s="185"/>
      <c r="B13" s="192"/>
      <c r="C13" s="192"/>
      <c r="D13" s="192"/>
      <c r="E13" s="192"/>
      <c r="F13" s="192"/>
      <c r="G13" s="193"/>
      <c r="H13" s="191">
        <f>SUM(B12:H12)</f>
        <v>0</v>
      </c>
      <c r="I13" s="192"/>
      <c r="J13" s="192"/>
      <c r="K13" s="192"/>
      <c r="L13" s="192"/>
      <c r="M13" s="192"/>
      <c r="N13" s="193"/>
      <c r="O13" s="191">
        <f>SUM(I12:O12)</f>
        <v>30</v>
      </c>
      <c r="P13" s="192"/>
      <c r="Q13" s="192"/>
      <c r="R13" s="192"/>
      <c r="S13" s="192"/>
      <c r="T13" s="192"/>
      <c r="U13" s="193"/>
      <c r="V13" s="191">
        <f>SUM(P12:V12)</f>
        <v>30</v>
      </c>
      <c r="W13" s="192"/>
      <c r="X13" s="192"/>
      <c r="Y13" s="192"/>
      <c r="Z13" s="192"/>
      <c r="AA13" s="192"/>
      <c r="AB13" s="193"/>
      <c r="AC13" s="191">
        <f>SUM(W12:AC12)</f>
        <v>30</v>
      </c>
      <c r="AD13" s="223">
        <f>AD12/60</f>
        <v>1.5</v>
      </c>
      <c r="AE13" s="191" t="s">
        <v>73</v>
      </c>
    </row>
    <row r="14" spans="1:31" ht="21" customHeight="1" thickBot="1" x14ac:dyDescent="0.3">
      <c r="A14" s="185"/>
      <c r="B14" s="192"/>
      <c r="C14" s="192"/>
      <c r="D14" s="192"/>
      <c r="E14" s="192"/>
      <c r="F14" s="192"/>
      <c r="G14" s="193"/>
      <c r="H14" s="191"/>
      <c r="I14" s="192"/>
      <c r="J14" s="192"/>
      <c r="K14" s="192"/>
      <c r="L14" s="192"/>
      <c r="M14" s="192"/>
      <c r="N14" s="193"/>
      <c r="O14" s="191"/>
      <c r="P14" s="192"/>
      <c r="Q14" s="192"/>
      <c r="R14" s="192"/>
      <c r="S14" s="192"/>
      <c r="T14" s="192"/>
      <c r="U14" s="193"/>
      <c r="V14" s="191"/>
      <c r="W14" s="192"/>
      <c r="X14" s="192"/>
      <c r="Y14" s="192"/>
      <c r="Z14" s="192"/>
      <c r="AA14" s="192"/>
      <c r="AB14" s="193"/>
      <c r="AC14" s="191"/>
      <c r="AD14" s="200"/>
      <c r="AE14" s="191"/>
    </row>
    <row r="15" spans="1:31" ht="21" customHeight="1" x14ac:dyDescent="0.25">
      <c r="A15" s="280"/>
      <c r="B15" s="347" t="s">
        <v>81</v>
      </c>
      <c r="C15" s="348"/>
      <c r="D15" s="348"/>
      <c r="E15" s="348"/>
      <c r="F15" s="348"/>
      <c r="G15" s="348"/>
      <c r="H15" s="349"/>
      <c r="I15" s="347" t="s">
        <v>82</v>
      </c>
      <c r="J15" s="348"/>
      <c r="K15" s="348"/>
      <c r="L15" s="348"/>
      <c r="M15" s="348"/>
      <c r="N15" s="348"/>
      <c r="O15" s="349"/>
      <c r="P15" s="347" t="s">
        <v>83</v>
      </c>
      <c r="Q15" s="348"/>
      <c r="R15" s="348"/>
      <c r="S15" s="348"/>
      <c r="T15" s="348"/>
      <c r="U15" s="348"/>
      <c r="V15" s="349"/>
      <c r="W15" s="347" t="s">
        <v>84</v>
      </c>
      <c r="X15" s="348"/>
      <c r="Y15" s="348"/>
      <c r="Z15" s="348"/>
      <c r="AA15" s="348"/>
      <c r="AB15" s="348"/>
      <c r="AC15" s="349"/>
      <c r="AD15" s="281"/>
      <c r="AE15" s="282"/>
    </row>
    <row r="16" spans="1:31" ht="21" customHeight="1" thickBot="1" x14ac:dyDescent="0.3">
      <c r="A16" s="283" t="s">
        <v>85</v>
      </c>
      <c r="B16" s="284"/>
      <c r="C16" s="285"/>
      <c r="D16" s="285"/>
      <c r="E16" s="285"/>
      <c r="F16" s="342">
        <v>0</v>
      </c>
      <c r="G16" s="342"/>
      <c r="H16" s="343"/>
      <c r="I16" s="284"/>
      <c r="J16" s="285"/>
      <c r="K16" s="285"/>
      <c r="L16" s="285"/>
      <c r="M16" s="342">
        <v>18000</v>
      </c>
      <c r="N16" s="342"/>
      <c r="O16" s="343"/>
      <c r="P16" s="284"/>
      <c r="Q16" s="285"/>
      <c r="R16" s="285"/>
      <c r="S16" s="285"/>
      <c r="T16" s="342">
        <v>18000</v>
      </c>
      <c r="U16" s="342"/>
      <c r="V16" s="343"/>
      <c r="W16" s="284"/>
      <c r="X16" s="285"/>
      <c r="Y16" s="285"/>
      <c r="Z16" s="285"/>
      <c r="AA16" s="342">
        <v>18000</v>
      </c>
      <c r="AB16" s="342"/>
      <c r="AC16" s="343"/>
      <c r="AD16" s="286">
        <f>F16+M16+T16+AA16</f>
        <v>54000</v>
      </c>
      <c r="AE16" s="287" t="s">
        <v>86</v>
      </c>
    </row>
    <row r="17" spans="1:31" ht="21" customHeight="1" x14ac:dyDescent="0.25">
      <c r="A17" s="185"/>
      <c r="B17" s="192"/>
      <c r="C17" s="192"/>
      <c r="D17" s="192"/>
      <c r="E17" s="192"/>
      <c r="F17" s="192"/>
      <c r="G17" s="193"/>
      <c r="H17" s="191"/>
      <c r="I17" s="192"/>
      <c r="J17" s="192"/>
      <c r="K17" s="192"/>
      <c r="L17" s="192"/>
      <c r="M17" s="192"/>
      <c r="N17" s="193"/>
      <c r="O17" s="191"/>
      <c r="P17" s="192"/>
      <c r="Q17" s="192"/>
      <c r="R17" s="192"/>
      <c r="S17" s="192"/>
      <c r="T17" s="192"/>
      <c r="U17" s="193"/>
      <c r="V17" s="191"/>
      <c r="W17" s="192"/>
      <c r="X17" s="192"/>
      <c r="Y17" s="192"/>
      <c r="Z17" s="192"/>
      <c r="AA17" s="192"/>
      <c r="AB17" s="193"/>
      <c r="AC17" s="191"/>
      <c r="AD17" s="200"/>
      <c r="AE17" s="191"/>
    </row>
    <row r="18" spans="1:31" ht="21" customHeight="1" x14ac:dyDescent="0.25">
      <c r="A18" s="197"/>
      <c r="B18" s="199"/>
      <c r="I18" s="196"/>
      <c r="J18" s="195"/>
    </row>
    <row r="19" spans="1:31" ht="33" customHeight="1" x14ac:dyDescent="0.25"/>
    <row r="20" spans="1:31" ht="33" customHeight="1" x14ac:dyDescent="0.25"/>
    <row r="21" spans="1:31" ht="33" customHeight="1" x14ac:dyDescent="0.25">
      <c r="A21" s="186" t="s">
        <v>79</v>
      </c>
    </row>
    <row r="22" spans="1:31" ht="33" customHeight="1" x14ac:dyDescent="0.25">
      <c r="A22" s="186" t="s">
        <v>87</v>
      </c>
    </row>
    <row r="23" spans="1:31" ht="33" customHeight="1" thickBot="1" x14ac:dyDescent="0.3">
      <c r="A23" s="194" t="s">
        <v>88</v>
      </c>
    </row>
    <row r="24" spans="1:31" ht="33" customHeight="1" thickBot="1" x14ac:dyDescent="0.3">
      <c r="A24" s="350" t="s">
        <v>62</v>
      </c>
      <c r="B24" s="360" t="s">
        <v>77</v>
      </c>
      <c r="C24" s="361"/>
      <c r="D24" s="361"/>
      <c r="E24" s="361"/>
      <c r="F24" s="361"/>
      <c r="G24" s="361"/>
      <c r="H24" s="361"/>
      <c r="I24" s="361"/>
      <c r="J24" s="361"/>
      <c r="K24" s="361"/>
      <c r="L24" s="362"/>
      <c r="M24" s="363" t="s">
        <v>78</v>
      </c>
      <c r="N24" s="361"/>
      <c r="O24" s="361"/>
      <c r="P24" s="361"/>
      <c r="Q24" s="361"/>
      <c r="R24" s="361"/>
      <c r="S24" s="361"/>
      <c r="T24" s="361"/>
      <c r="U24" s="361"/>
      <c r="V24" s="361"/>
      <c r="W24" s="361"/>
      <c r="X24" s="361"/>
      <c r="Y24" s="361"/>
      <c r="Z24" s="361"/>
      <c r="AA24" s="361"/>
      <c r="AB24" s="361"/>
      <c r="AC24" s="362"/>
      <c r="AD24" s="357" t="s">
        <v>63</v>
      </c>
    </row>
    <row r="25" spans="1:31" ht="33" customHeight="1" thickBot="1" x14ac:dyDescent="0.3">
      <c r="A25" s="351"/>
      <c r="B25" s="254" t="s">
        <v>64</v>
      </c>
      <c r="C25" s="255" t="s">
        <v>65</v>
      </c>
      <c r="D25" s="255" t="s">
        <v>66</v>
      </c>
      <c r="E25" s="255" t="s">
        <v>67</v>
      </c>
      <c r="F25" s="255" t="s">
        <v>68</v>
      </c>
      <c r="G25" s="255" t="s">
        <v>69</v>
      </c>
      <c r="H25" s="256" t="s">
        <v>70</v>
      </c>
      <c r="I25" s="257" t="s">
        <v>64</v>
      </c>
      <c r="J25" s="255" t="s">
        <v>65</v>
      </c>
      <c r="K25" s="255" t="s">
        <v>66</v>
      </c>
      <c r="L25" s="258" t="s">
        <v>67</v>
      </c>
      <c r="M25" s="279" t="s">
        <v>68</v>
      </c>
      <c r="N25" s="259" t="s">
        <v>69</v>
      </c>
      <c r="O25" s="260" t="s">
        <v>70</v>
      </c>
      <c r="P25" s="261" t="s">
        <v>64</v>
      </c>
      <c r="Q25" s="259" t="s">
        <v>65</v>
      </c>
      <c r="R25" s="259" t="s">
        <v>66</v>
      </c>
      <c r="S25" s="259" t="s">
        <v>67</v>
      </c>
      <c r="T25" s="259" t="s">
        <v>68</v>
      </c>
      <c r="U25" s="259" t="s">
        <v>69</v>
      </c>
      <c r="V25" s="260" t="s">
        <v>70</v>
      </c>
      <c r="W25" s="261" t="s">
        <v>64</v>
      </c>
      <c r="X25" s="259" t="s">
        <v>65</v>
      </c>
      <c r="Y25" s="259" t="s">
        <v>66</v>
      </c>
      <c r="Z25" s="259" t="s">
        <v>67</v>
      </c>
      <c r="AA25" s="259" t="s">
        <v>68</v>
      </c>
      <c r="AB25" s="259" t="s">
        <v>69</v>
      </c>
      <c r="AC25" s="262" t="s">
        <v>70</v>
      </c>
      <c r="AD25" s="358"/>
    </row>
    <row r="26" spans="1:31" ht="33" customHeight="1" thickBot="1" x14ac:dyDescent="0.3">
      <c r="A26" s="352"/>
      <c r="B26" s="237">
        <v>21</v>
      </c>
      <c r="C26" s="207">
        <v>22</v>
      </c>
      <c r="D26" s="208">
        <v>23</v>
      </c>
      <c r="E26" s="208">
        <v>24</v>
      </c>
      <c r="F26" s="208">
        <v>25</v>
      </c>
      <c r="G26" s="208">
        <v>26</v>
      </c>
      <c r="H26" s="209">
        <v>27</v>
      </c>
      <c r="I26" s="206">
        <v>28</v>
      </c>
      <c r="J26" s="207">
        <v>29</v>
      </c>
      <c r="K26" s="208">
        <v>30</v>
      </c>
      <c r="L26" s="238">
        <v>31</v>
      </c>
      <c r="M26" s="234">
        <v>1</v>
      </c>
      <c r="N26" s="210">
        <v>2</v>
      </c>
      <c r="O26" s="211">
        <v>3</v>
      </c>
      <c r="P26" s="212">
        <v>4</v>
      </c>
      <c r="Q26" s="213">
        <v>5</v>
      </c>
      <c r="R26" s="214">
        <v>6</v>
      </c>
      <c r="S26" s="214">
        <v>7</v>
      </c>
      <c r="T26" s="214">
        <v>8</v>
      </c>
      <c r="U26" s="215">
        <v>9</v>
      </c>
      <c r="V26" s="216">
        <v>10</v>
      </c>
      <c r="W26" s="212">
        <v>11</v>
      </c>
      <c r="X26" s="213">
        <v>12</v>
      </c>
      <c r="Y26" s="214">
        <v>13</v>
      </c>
      <c r="Z26" s="214">
        <v>14</v>
      </c>
      <c r="AA26" s="214">
        <v>15</v>
      </c>
      <c r="AB26" s="214">
        <v>16</v>
      </c>
      <c r="AC26" s="249">
        <v>17</v>
      </c>
      <c r="AD26" s="359"/>
    </row>
    <row r="27" spans="1:31" ht="33" customHeight="1" x14ac:dyDescent="0.25">
      <c r="A27" s="230" t="s">
        <v>74</v>
      </c>
      <c r="B27" s="239">
        <v>0</v>
      </c>
      <c r="C27" s="218">
        <v>0</v>
      </c>
      <c r="D27" s="203"/>
      <c r="E27" s="203"/>
      <c r="F27" s="203"/>
      <c r="G27" s="203"/>
      <c r="H27" s="203"/>
      <c r="I27" s="217">
        <v>10</v>
      </c>
      <c r="J27" s="218">
        <v>20</v>
      </c>
      <c r="K27" s="203"/>
      <c r="L27" s="241"/>
      <c r="M27" s="235"/>
      <c r="N27" s="203"/>
      <c r="O27" s="203"/>
      <c r="P27" s="217">
        <v>10</v>
      </c>
      <c r="Q27" s="218">
        <v>20</v>
      </c>
      <c r="R27" s="203"/>
      <c r="S27" s="203"/>
      <c r="T27" s="203"/>
      <c r="U27" s="203"/>
      <c r="V27" s="203"/>
      <c r="W27" s="217">
        <v>10</v>
      </c>
      <c r="X27" s="218">
        <v>20</v>
      </c>
      <c r="Y27" s="203"/>
      <c r="Z27" s="203"/>
      <c r="AA27" s="203"/>
      <c r="AB27" s="203"/>
      <c r="AC27" s="250">
        <v>0</v>
      </c>
      <c r="AD27" s="245">
        <f>SUM(B27:AC27)</f>
        <v>90</v>
      </c>
    </row>
    <row r="28" spans="1:31" ht="33" customHeight="1" x14ac:dyDescent="0.25">
      <c r="A28" s="231" t="s">
        <v>75</v>
      </c>
      <c r="B28" s="240">
        <v>0</v>
      </c>
      <c r="C28" s="202">
        <v>0</v>
      </c>
      <c r="D28" s="203"/>
      <c r="E28" s="203"/>
      <c r="F28" s="203"/>
      <c r="G28" s="203"/>
      <c r="H28" s="203"/>
      <c r="I28" s="201">
        <v>0</v>
      </c>
      <c r="J28" s="202">
        <v>0</v>
      </c>
      <c r="K28" s="203"/>
      <c r="L28" s="241"/>
      <c r="M28" s="235"/>
      <c r="N28" s="203"/>
      <c r="O28" s="203"/>
      <c r="P28" s="201">
        <v>0</v>
      </c>
      <c r="Q28" s="202">
        <v>0</v>
      </c>
      <c r="R28" s="203"/>
      <c r="S28" s="203"/>
      <c r="T28" s="203"/>
      <c r="U28" s="203"/>
      <c r="V28" s="203"/>
      <c r="W28" s="204">
        <v>0</v>
      </c>
      <c r="X28" s="202">
        <v>0</v>
      </c>
      <c r="Y28" s="203"/>
      <c r="Z28" s="203"/>
      <c r="AA28" s="203"/>
      <c r="AB28" s="203"/>
      <c r="AC28" s="251">
        <v>0</v>
      </c>
      <c r="AD28" s="246">
        <f>SUM(B28:AC28)</f>
        <v>0</v>
      </c>
    </row>
    <row r="29" spans="1:31" ht="33" customHeight="1" thickBot="1" x14ac:dyDescent="0.3">
      <c r="A29" s="232" t="s">
        <v>76</v>
      </c>
      <c r="B29" s="242">
        <v>0</v>
      </c>
      <c r="C29" s="221">
        <v>0</v>
      </c>
      <c r="D29" s="203"/>
      <c r="E29" s="203"/>
      <c r="F29" s="203"/>
      <c r="G29" s="203"/>
      <c r="H29" s="203"/>
      <c r="I29" s="220">
        <v>0</v>
      </c>
      <c r="J29" s="221">
        <v>0</v>
      </c>
      <c r="K29" s="203"/>
      <c r="L29" s="241"/>
      <c r="M29" s="235"/>
      <c r="N29" s="203"/>
      <c r="O29" s="203"/>
      <c r="P29" s="220">
        <v>0</v>
      </c>
      <c r="Q29" s="221">
        <v>0</v>
      </c>
      <c r="R29" s="203"/>
      <c r="S29" s="203"/>
      <c r="T29" s="203"/>
      <c r="U29" s="203"/>
      <c r="V29" s="203"/>
      <c r="W29" s="220">
        <v>0</v>
      </c>
      <c r="X29" s="221">
        <v>0</v>
      </c>
      <c r="Y29" s="203"/>
      <c r="Z29" s="203"/>
      <c r="AA29" s="203"/>
      <c r="AB29" s="203"/>
      <c r="AC29" s="252">
        <v>0</v>
      </c>
      <c r="AD29" s="247">
        <f t="shared" ref="AD29" si="2">SUM(B29:AC29)</f>
        <v>0</v>
      </c>
    </row>
    <row r="30" spans="1:31" ht="33" customHeight="1" thickBot="1" x14ac:dyDescent="0.3">
      <c r="A30" s="233"/>
      <c r="B30" s="243">
        <f t="shared" ref="B30:AD30" si="3">SUM(B27:B29)</f>
        <v>0</v>
      </c>
      <c r="C30" s="225">
        <f t="shared" si="3"/>
        <v>0</v>
      </c>
      <c r="D30" s="226">
        <f t="shared" si="3"/>
        <v>0</v>
      </c>
      <c r="E30" s="226">
        <f t="shared" si="3"/>
        <v>0</v>
      </c>
      <c r="F30" s="226">
        <f t="shared" si="3"/>
        <v>0</v>
      </c>
      <c r="G30" s="226">
        <f t="shared" si="3"/>
        <v>0</v>
      </c>
      <c r="H30" s="227">
        <f t="shared" si="3"/>
        <v>0</v>
      </c>
      <c r="I30" s="224">
        <f t="shared" si="3"/>
        <v>10</v>
      </c>
      <c r="J30" s="225">
        <f t="shared" si="3"/>
        <v>20</v>
      </c>
      <c r="K30" s="226">
        <f t="shared" si="3"/>
        <v>0</v>
      </c>
      <c r="L30" s="244">
        <f t="shared" si="3"/>
        <v>0</v>
      </c>
      <c r="M30" s="236">
        <f t="shared" si="3"/>
        <v>0</v>
      </c>
      <c r="N30" s="226">
        <f t="shared" si="3"/>
        <v>0</v>
      </c>
      <c r="O30" s="228">
        <f t="shared" si="3"/>
        <v>0</v>
      </c>
      <c r="P30" s="224">
        <f t="shared" si="3"/>
        <v>10</v>
      </c>
      <c r="Q30" s="225">
        <f t="shared" si="3"/>
        <v>20</v>
      </c>
      <c r="R30" s="226">
        <f t="shared" si="3"/>
        <v>0</v>
      </c>
      <c r="S30" s="226">
        <f t="shared" si="3"/>
        <v>0</v>
      </c>
      <c r="T30" s="226">
        <f t="shared" si="3"/>
        <v>0</v>
      </c>
      <c r="U30" s="229">
        <f t="shared" si="3"/>
        <v>0</v>
      </c>
      <c r="V30" s="227">
        <f t="shared" si="3"/>
        <v>0</v>
      </c>
      <c r="W30" s="224">
        <f t="shared" si="3"/>
        <v>10</v>
      </c>
      <c r="X30" s="225">
        <f t="shared" si="3"/>
        <v>20</v>
      </c>
      <c r="Y30" s="226">
        <f t="shared" si="3"/>
        <v>0</v>
      </c>
      <c r="Z30" s="226">
        <f t="shared" si="3"/>
        <v>0</v>
      </c>
      <c r="AA30" s="226">
        <f t="shared" si="3"/>
        <v>0</v>
      </c>
      <c r="AB30" s="226">
        <f t="shared" si="3"/>
        <v>0</v>
      </c>
      <c r="AC30" s="253">
        <f t="shared" si="3"/>
        <v>0</v>
      </c>
      <c r="AD30" s="248">
        <f t="shared" si="3"/>
        <v>90</v>
      </c>
      <c r="AE30" s="191" t="s">
        <v>72</v>
      </c>
    </row>
    <row r="31" spans="1:31" ht="33" customHeight="1" thickBot="1" x14ac:dyDescent="0.3">
      <c r="A31" s="185"/>
      <c r="B31" s="192"/>
      <c r="C31" s="192"/>
      <c r="D31" s="192"/>
      <c r="E31" s="192"/>
      <c r="F31" s="192"/>
      <c r="G31" s="193"/>
      <c r="H31" s="191">
        <f>SUM(B30:H30)</f>
        <v>0</v>
      </c>
      <c r="I31" s="192"/>
      <c r="J31" s="192"/>
      <c r="K31" s="192"/>
      <c r="L31" s="192"/>
      <c r="M31" s="192"/>
      <c r="N31" s="193"/>
      <c r="O31" s="191">
        <f>SUM(I30:O30)</f>
        <v>30</v>
      </c>
      <c r="P31" s="192"/>
      <c r="Q31" s="192"/>
      <c r="R31" s="192"/>
      <c r="S31" s="192"/>
      <c r="T31" s="192"/>
      <c r="U31" s="193"/>
      <c r="V31" s="191">
        <f>SUM(P30:V30)</f>
        <v>30</v>
      </c>
      <c r="W31" s="192"/>
      <c r="X31" s="192"/>
      <c r="Y31" s="192"/>
      <c r="Z31" s="192"/>
      <c r="AA31" s="192"/>
      <c r="AB31" s="193"/>
      <c r="AC31" s="191">
        <f>SUM(W30:AC30)</f>
        <v>30</v>
      </c>
      <c r="AD31" s="223">
        <f>AD30/60</f>
        <v>1.5</v>
      </c>
      <c r="AE31" s="191" t="s">
        <v>73</v>
      </c>
    </row>
    <row r="32" spans="1:31" ht="21" customHeight="1" thickBot="1" x14ac:dyDescent="0.3">
      <c r="A32" s="185"/>
      <c r="B32" s="192"/>
      <c r="C32" s="192"/>
      <c r="D32" s="192"/>
      <c r="E32" s="192"/>
      <c r="F32" s="192"/>
      <c r="G32" s="193"/>
      <c r="H32" s="191"/>
      <c r="I32" s="192"/>
      <c r="J32" s="192"/>
      <c r="K32" s="192"/>
      <c r="L32" s="192"/>
      <c r="M32" s="192"/>
      <c r="N32" s="193"/>
      <c r="O32" s="191"/>
      <c r="P32" s="192"/>
      <c r="Q32" s="192"/>
      <c r="R32" s="192"/>
      <c r="S32" s="192"/>
      <c r="T32" s="192"/>
      <c r="U32" s="193"/>
      <c r="V32" s="191"/>
      <c r="W32" s="192"/>
      <c r="X32" s="192"/>
      <c r="Y32" s="192"/>
      <c r="Z32" s="192"/>
      <c r="AA32" s="192"/>
      <c r="AB32" s="193"/>
      <c r="AC32" s="191"/>
      <c r="AD32" s="200"/>
      <c r="AE32" s="191"/>
    </row>
    <row r="33" spans="1:31" ht="21" customHeight="1" x14ac:dyDescent="0.25">
      <c r="A33" s="280"/>
      <c r="B33" s="347" t="s">
        <v>81</v>
      </c>
      <c r="C33" s="348"/>
      <c r="D33" s="348"/>
      <c r="E33" s="348"/>
      <c r="F33" s="348"/>
      <c r="G33" s="348"/>
      <c r="H33" s="349"/>
      <c r="I33" s="347" t="s">
        <v>82</v>
      </c>
      <c r="J33" s="348"/>
      <c r="K33" s="348"/>
      <c r="L33" s="348"/>
      <c r="M33" s="348"/>
      <c r="N33" s="348"/>
      <c r="O33" s="349"/>
      <c r="P33" s="347" t="s">
        <v>83</v>
      </c>
      <c r="Q33" s="348"/>
      <c r="R33" s="348"/>
      <c r="S33" s="348"/>
      <c r="T33" s="348"/>
      <c r="U33" s="348"/>
      <c r="V33" s="349"/>
      <c r="W33" s="347" t="s">
        <v>84</v>
      </c>
      <c r="X33" s="348"/>
      <c r="Y33" s="348"/>
      <c r="Z33" s="348"/>
      <c r="AA33" s="348"/>
      <c r="AB33" s="348"/>
      <c r="AC33" s="349"/>
      <c r="AD33" s="281"/>
      <c r="AE33" s="282"/>
    </row>
    <row r="34" spans="1:31" ht="21" customHeight="1" thickBot="1" x14ac:dyDescent="0.3">
      <c r="A34" s="283" t="s">
        <v>85</v>
      </c>
      <c r="B34" s="284"/>
      <c r="C34" s="285"/>
      <c r="D34" s="285"/>
      <c r="E34" s="285"/>
      <c r="F34" s="342">
        <v>0</v>
      </c>
      <c r="G34" s="342"/>
      <c r="H34" s="343"/>
      <c r="I34" s="284"/>
      <c r="J34" s="285"/>
      <c r="K34" s="285"/>
      <c r="L34" s="285"/>
      <c r="M34" s="342">
        <v>18000</v>
      </c>
      <c r="N34" s="342"/>
      <c r="O34" s="343"/>
      <c r="P34" s="284"/>
      <c r="Q34" s="285"/>
      <c r="R34" s="285"/>
      <c r="S34" s="285"/>
      <c r="T34" s="342">
        <v>18000</v>
      </c>
      <c r="U34" s="342"/>
      <c r="V34" s="343"/>
      <c r="W34" s="284"/>
      <c r="X34" s="285"/>
      <c r="Y34" s="285"/>
      <c r="Z34" s="285"/>
      <c r="AA34" s="342">
        <v>18000</v>
      </c>
      <c r="AB34" s="342"/>
      <c r="AC34" s="343"/>
      <c r="AD34" s="286">
        <f>F34+M34+T34+AA34</f>
        <v>54000</v>
      </c>
      <c r="AE34" s="287" t="s">
        <v>86</v>
      </c>
    </row>
    <row r="35" spans="1:31" ht="21" customHeight="1" x14ac:dyDescent="0.25">
      <c r="A35" s="185"/>
      <c r="B35" s="192"/>
      <c r="C35" s="192"/>
      <c r="D35" s="192"/>
      <c r="E35" s="192"/>
      <c r="F35" s="192"/>
      <c r="G35" s="193"/>
      <c r="H35" s="191"/>
      <c r="I35" s="192"/>
      <c r="J35" s="192"/>
      <c r="K35" s="192"/>
      <c r="L35" s="192"/>
      <c r="M35" s="192"/>
      <c r="N35" s="193"/>
      <c r="O35" s="191"/>
      <c r="P35" s="192"/>
      <c r="Q35" s="192"/>
      <c r="R35" s="192"/>
      <c r="S35" s="192"/>
      <c r="T35" s="192"/>
      <c r="U35" s="193"/>
      <c r="V35" s="191"/>
      <c r="W35" s="192"/>
      <c r="X35" s="192"/>
      <c r="Y35" s="192"/>
      <c r="Z35" s="192"/>
      <c r="AA35" s="192"/>
      <c r="AB35" s="193"/>
      <c r="AC35" s="191"/>
      <c r="AD35" s="200"/>
      <c r="AE35" s="191"/>
    </row>
    <row r="36" spans="1:31" ht="21" customHeight="1" x14ac:dyDescent="0.25">
      <c r="A36" s="197"/>
      <c r="B36" s="199"/>
      <c r="I36" s="196"/>
      <c r="J36" s="195"/>
    </row>
    <row r="37" spans="1:31" ht="33" customHeight="1" x14ac:dyDescent="0.25"/>
    <row r="38" spans="1:31" ht="33" customHeight="1" x14ac:dyDescent="0.25"/>
    <row r="39" spans="1:31" ht="33" customHeight="1" x14ac:dyDescent="0.25">
      <c r="A39" s="186" t="s">
        <v>79</v>
      </c>
    </row>
    <row r="40" spans="1:31" ht="33" customHeight="1" x14ac:dyDescent="0.25">
      <c r="A40" s="186" t="s">
        <v>87</v>
      </c>
    </row>
    <row r="41" spans="1:31" ht="33" customHeight="1" thickBot="1" x14ac:dyDescent="0.3">
      <c r="A41" s="194" t="s">
        <v>89</v>
      </c>
    </row>
    <row r="42" spans="1:31" ht="33" customHeight="1" thickBot="1" x14ac:dyDescent="0.3">
      <c r="A42" s="350" t="s">
        <v>62</v>
      </c>
      <c r="B42" s="360" t="s">
        <v>77</v>
      </c>
      <c r="C42" s="361"/>
      <c r="D42" s="361"/>
      <c r="E42" s="361"/>
      <c r="F42" s="361"/>
      <c r="G42" s="361"/>
      <c r="H42" s="361"/>
      <c r="I42" s="361"/>
      <c r="J42" s="361"/>
      <c r="K42" s="361"/>
      <c r="L42" s="362"/>
      <c r="M42" s="363" t="s">
        <v>78</v>
      </c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2"/>
      <c r="AD42" s="357" t="s">
        <v>63</v>
      </c>
    </row>
    <row r="43" spans="1:31" ht="33" customHeight="1" thickBot="1" x14ac:dyDescent="0.3">
      <c r="A43" s="351"/>
      <c r="B43" s="254" t="s">
        <v>64</v>
      </c>
      <c r="C43" s="255" t="s">
        <v>65</v>
      </c>
      <c r="D43" s="255" t="s">
        <v>66</v>
      </c>
      <c r="E43" s="255" t="s">
        <v>67</v>
      </c>
      <c r="F43" s="255" t="s">
        <v>68</v>
      </c>
      <c r="G43" s="255" t="s">
        <v>69</v>
      </c>
      <c r="H43" s="256" t="s">
        <v>70</v>
      </c>
      <c r="I43" s="257" t="s">
        <v>64</v>
      </c>
      <c r="J43" s="255" t="s">
        <v>65</v>
      </c>
      <c r="K43" s="255" t="s">
        <v>66</v>
      </c>
      <c r="L43" s="258" t="s">
        <v>67</v>
      </c>
      <c r="M43" s="279" t="s">
        <v>68</v>
      </c>
      <c r="N43" s="259" t="s">
        <v>69</v>
      </c>
      <c r="O43" s="260" t="s">
        <v>70</v>
      </c>
      <c r="P43" s="261" t="s">
        <v>64</v>
      </c>
      <c r="Q43" s="259" t="s">
        <v>65</v>
      </c>
      <c r="R43" s="259" t="s">
        <v>66</v>
      </c>
      <c r="S43" s="259" t="s">
        <v>67</v>
      </c>
      <c r="T43" s="259" t="s">
        <v>68</v>
      </c>
      <c r="U43" s="259" t="s">
        <v>69</v>
      </c>
      <c r="V43" s="260" t="s">
        <v>70</v>
      </c>
      <c r="W43" s="261" t="s">
        <v>64</v>
      </c>
      <c r="X43" s="259" t="s">
        <v>65</v>
      </c>
      <c r="Y43" s="259" t="s">
        <v>66</v>
      </c>
      <c r="Z43" s="259" t="s">
        <v>67</v>
      </c>
      <c r="AA43" s="259" t="s">
        <v>68</v>
      </c>
      <c r="AB43" s="259" t="s">
        <v>69</v>
      </c>
      <c r="AC43" s="262" t="s">
        <v>70</v>
      </c>
      <c r="AD43" s="358"/>
    </row>
    <row r="44" spans="1:31" ht="33" customHeight="1" thickBot="1" x14ac:dyDescent="0.3">
      <c r="A44" s="352"/>
      <c r="B44" s="237">
        <v>21</v>
      </c>
      <c r="C44" s="207">
        <v>22</v>
      </c>
      <c r="D44" s="208">
        <v>23</v>
      </c>
      <c r="E44" s="208">
        <v>24</v>
      </c>
      <c r="F44" s="208">
        <v>25</v>
      </c>
      <c r="G44" s="208">
        <v>26</v>
      </c>
      <c r="H44" s="209">
        <v>27</v>
      </c>
      <c r="I44" s="206">
        <v>28</v>
      </c>
      <c r="J44" s="207">
        <v>29</v>
      </c>
      <c r="K44" s="208">
        <v>30</v>
      </c>
      <c r="L44" s="238">
        <v>31</v>
      </c>
      <c r="M44" s="234">
        <v>1</v>
      </c>
      <c r="N44" s="210">
        <v>2</v>
      </c>
      <c r="O44" s="211">
        <v>3</v>
      </c>
      <c r="P44" s="212">
        <v>4</v>
      </c>
      <c r="Q44" s="213">
        <v>5</v>
      </c>
      <c r="R44" s="214">
        <v>6</v>
      </c>
      <c r="S44" s="214">
        <v>7</v>
      </c>
      <c r="T44" s="214">
        <v>8</v>
      </c>
      <c r="U44" s="215">
        <v>9</v>
      </c>
      <c r="V44" s="216">
        <v>10</v>
      </c>
      <c r="W44" s="212">
        <v>11</v>
      </c>
      <c r="X44" s="213">
        <v>12</v>
      </c>
      <c r="Y44" s="214">
        <v>13</v>
      </c>
      <c r="Z44" s="214">
        <v>14</v>
      </c>
      <c r="AA44" s="214">
        <v>15</v>
      </c>
      <c r="AB44" s="214">
        <v>16</v>
      </c>
      <c r="AC44" s="249">
        <v>17</v>
      </c>
      <c r="AD44" s="359"/>
    </row>
    <row r="45" spans="1:31" ht="33" customHeight="1" x14ac:dyDescent="0.25">
      <c r="A45" s="230" t="s">
        <v>74</v>
      </c>
      <c r="B45" s="239">
        <v>0</v>
      </c>
      <c r="C45" s="218">
        <v>0</v>
      </c>
      <c r="D45" s="203"/>
      <c r="E45" s="203"/>
      <c r="F45" s="203"/>
      <c r="G45" s="203"/>
      <c r="H45" s="203"/>
      <c r="I45" s="217">
        <v>10</v>
      </c>
      <c r="J45" s="218">
        <v>20</v>
      </c>
      <c r="K45" s="203"/>
      <c r="L45" s="241"/>
      <c r="M45" s="235"/>
      <c r="N45" s="203"/>
      <c r="O45" s="203"/>
      <c r="P45" s="217">
        <v>10</v>
      </c>
      <c r="Q45" s="218">
        <v>20</v>
      </c>
      <c r="R45" s="203"/>
      <c r="S45" s="203"/>
      <c r="T45" s="203"/>
      <c r="U45" s="203"/>
      <c r="V45" s="203"/>
      <c r="W45" s="217">
        <v>10</v>
      </c>
      <c r="X45" s="218">
        <v>20</v>
      </c>
      <c r="Y45" s="203"/>
      <c r="Z45" s="203"/>
      <c r="AA45" s="203"/>
      <c r="AB45" s="203"/>
      <c r="AC45" s="250">
        <v>0</v>
      </c>
      <c r="AD45" s="245">
        <f>SUM(B45:AC45)</f>
        <v>90</v>
      </c>
    </row>
    <row r="46" spans="1:31" ht="33" customHeight="1" x14ac:dyDescent="0.25">
      <c r="A46" s="231" t="s">
        <v>75</v>
      </c>
      <c r="B46" s="240">
        <v>0</v>
      </c>
      <c r="C46" s="202">
        <v>0</v>
      </c>
      <c r="D46" s="203"/>
      <c r="E46" s="203"/>
      <c r="F46" s="203"/>
      <c r="G46" s="203"/>
      <c r="H46" s="203"/>
      <c r="I46" s="201">
        <v>0</v>
      </c>
      <c r="J46" s="202">
        <v>0</v>
      </c>
      <c r="K46" s="203"/>
      <c r="L46" s="241"/>
      <c r="M46" s="235"/>
      <c r="N46" s="203"/>
      <c r="O46" s="203"/>
      <c r="P46" s="201">
        <v>0</v>
      </c>
      <c r="Q46" s="202">
        <v>0</v>
      </c>
      <c r="R46" s="203"/>
      <c r="S46" s="203"/>
      <c r="T46" s="203"/>
      <c r="U46" s="203"/>
      <c r="V46" s="203"/>
      <c r="W46" s="204">
        <v>0</v>
      </c>
      <c r="X46" s="202">
        <v>0</v>
      </c>
      <c r="Y46" s="203"/>
      <c r="Z46" s="203"/>
      <c r="AA46" s="203"/>
      <c r="AB46" s="203"/>
      <c r="AC46" s="251">
        <v>0</v>
      </c>
      <c r="AD46" s="246">
        <f>SUM(B46:AC46)</f>
        <v>0</v>
      </c>
    </row>
    <row r="47" spans="1:31" ht="33" customHeight="1" thickBot="1" x14ac:dyDescent="0.3">
      <c r="A47" s="232" t="s">
        <v>76</v>
      </c>
      <c r="B47" s="242">
        <v>0</v>
      </c>
      <c r="C47" s="221">
        <v>0</v>
      </c>
      <c r="D47" s="203"/>
      <c r="E47" s="203"/>
      <c r="F47" s="203"/>
      <c r="G47" s="203"/>
      <c r="H47" s="203"/>
      <c r="I47" s="220">
        <v>0</v>
      </c>
      <c r="J47" s="221">
        <v>0</v>
      </c>
      <c r="K47" s="203"/>
      <c r="L47" s="241"/>
      <c r="M47" s="235"/>
      <c r="N47" s="203"/>
      <c r="O47" s="203"/>
      <c r="P47" s="220">
        <v>0</v>
      </c>
      <c r="Q47" s="221">
        <v>0</v>
      </c>
      <c r="R47" s="203"/>
      <c r="S47" s="203"/>
      <c r="T47" s="203"/>
      <c r="U47" s="203"/>
      <c r="V47" s="203"/>
      <c r="W47" s="220">
        <v>0</v>
      </c>
      <c r="X47" s="221">
        <v>0</v>
      </c>
      <c r="Y47" s="203"/>
      <c r="Z47" s="203"/>
      <c r="AA47" s="203"/>
      <c r="AB47" s="203"/>
      <c r="AC47" s="252">
        <v>0</v>
      </c>
      <c r="AD47" s="247">
        <f t="shared" ref="AD47" si="4">SUM(B47:AC47)</f>
        <v>0</v>
      </c>
    </row>
    <row r="48" spans="1:31" ht="33" customHeight="1" thickBot="1" x14ac:dyDescent="0.3">
      <c r="A48" s="233"/>
      <c r="B48" s="243">
        <f t="shared" ref="B48:AD48" si="5">SUM(B45:B47)</f>
        <v>0</v>
      </c>
      <c r="C48" s="225">
        <f t="shared" si="5"/>
        <v>0</v>
      </c>
      <c r="D48" s="226">
        <f t="shared" si="5"/>
        <v>0</v>
      </c>
      <c r="E48" s="226">
        <f t="shared" si="5"/>
        <v>0</v>
      </c>
      <c r="F48" s="226">
        <f t="shared" si="5"/>
        <v>0</v>
      </c>
      <c r="G48" s="226">
        <f t="shared" si="5"/>
        <v>0</v>
      </c>
      <c r="H48" s="227">
        <f t="shared" si="5"/>
        <v>0</v>
      </c>
      <c r="I48" s="224">
        <f t="shared" si="5"/>
        <v>10</v>
      </c>
      <c r="J48" s="225">
        <f t="shared" si="5"/>
        <v>20</v>
      </c>
      <c r="K48" s="226">
        <f t="shared" si="5"/>
        <v>0</v>
      </c>
      <c r="L48" s="244">
        <f t="shared" si="5"/>
        <v>0</v>
      </c>
      <c r="M48" s="236">
        <f t="shared" si="5"/>
        <v>0</v>
      </c>
      <c r="N48" s="226">
        <f t="shared" si="5"/>
        <v>0</v>
      </c>
      <c r="O48" s="228">
        <f t="shared" si="5"/>
        <v>0</v>
      </c>
      <c r="P48" s="224">
        <f t="shared" si="5"/>
        <v>10</v>
      </c>
      <c r="Q48" s="225">
        <f t="shared" si="5"/>
        <v>20</v>
      </c>
      <c r="R48" s="226">
        <f t="shared" si="5"/>
        <v>0</v>
      </c>
      <c r="S48" s="226">
        <f t="shared" si="5"/>
        <v>0</v>
      </c>
      <c r="T48" s="226">
        <f t="shared" si="5"/>
        <v>0</v>
      </c>
      <c r="U48" s="229">
        <f t="shared" si="5"/>
        <v>0</v>
      </c>
      <c r="V48" s="227">
        <f t="shared" si="5"/>
        <v>0</v>
      </c>
      <c r="W48" s="224">
        <f t="shared" si="5"/>
        <v>10</v>
      </c>
      <c r="X48" s="225">
        <f t="shared" si="5"/>
        <v>20</v>
      </c>
      <c r="Y48" s="226">
        <f t="shared" si="5"/>
        <v>0</v>
      </c>
      <c r="Z48" s="226">
        <f t="shared" si="5"/>
        <v>0</v>
      </c>
      <c r="AA48" s="226">
        <f t="shared" si="5"/>
        <v>0</v>
      </c>
      <c r="AB48" s="226">
        <f t="shared" si="5"/>
        <v>0</v>
      </c>
      <c r="AC48" s="253">
        <f t="shared" si="5"/>
        <v>0</v>
      </c>
      <c r="AD48" s="248">
        <f t="shared" si="5"/>
        <v>90</v>
      </c>
      <c r="AE48" s="191" t="s">
        <v>72</v>
      </c>
    </row>
    <row r="49" spans="1:31" ht="33" customHeight="1" thickBot="1" x14ac:dyDescent="0.3">
      <c r="A49" s="185"/>
      <c r="B49" s="192"/>
      <c r="C49" s="192"/>
      <c r="D49" s="192"/>
      <c r="E49" s="192"/>
      <c r="F49" s="192"/>
      <c r="G49" s="193"/>
      <c r="H49" s="191">
        <f>SUM(B48:H48)</f>
        <v>0</v>
      </c>
      <c r="I49" s="192"/>
      <c r="J49" s="192"/>
      <c r="K49" s="192"/>
      <c r="L49" s="192"/>
      <c r="M49" s="192"/>
      <c r="N49" s="193"/>
      <c r="O49" s="191">
        <f>SUM(I48:O48)</f>
        <v>30</v>
      </c>
      <c r="P49" s="192"/>
      <c r="Q49" s="192"/>
      <c r="R49" s="192"/>
      <c r="S49" s="192"/>
      <c r="T49" s="192"/>
      <c r="U49" s="193"/>
      <c r="V49" s="191">
        <f>SUM(P48:V48)</f>
        <v>30</v>
      </c>
      <c r="W49" s="192"/>
      <c r="X49" s="192"/>
      <c r="Y49" s="192"/>
      <c r="Z49" s="192"/>
      <c r="AA49" s="192"/>
      <c r="AB49" s="193"/>
      <c r="AC49" s="191">
        <f>SUM(W48:AC48)</f>
        <v>30</v>
      </c>
      <c r="AD49" s="223">
        <f>AD48/60</f>
        <v>1.5</v>
      </c>
      <c r="AE49" s="191" t="s">
        <v>73</v>
      </c>
    </row>
    <row r="50" spans="1:31" ht="21" customHeight="1" thickBot="1" x14ac:dyDescent="0.3">
      <c r="A50" s="185"/>
      <c r="B50" s="192"/>
      <c r="C50" s="192"/>
      <c r="D50" s="192"/>
      <c r="E50" s="192"/>
      <c r="F50" s="192"/>
      <c r="G50" s="193"/>
      <c r="H50" s="191"/>
      <c r="I50" s="192"/>
      <c r="J50" s="192"/>
      <c r="K50" s="192"/>
      <c r="L50" s="192"/>
      <c r="M50" s="192"/>
      <c r="N50" s="193"/>
      <c r="O50" s="191"/>
      <c r="P50" s="192"/>
      <c r="Q50" s="192"/>
      <c r="R50" s="192"/>
      <c r="S50" s="192"/>
      <c r="T50" s="192"/>
      <c r="U50" s="193"/>
      <c r="V50" s="191"/>
      <c r="W50" s="192"/>
      <c r="X50" s="192"/>
      <c r="Y50" s="192"/>
      <c r="Z50" s="192"/>
      <c r="AA50" s="192"/>
      <c r="AB50" s="193"/>
      <c r="AC50" s="191"/>
      <c r="AD50" s="200"/>
      <c r="AE50" s="191"/>
    </row>
    <row r="51" spans="1:31" ht="21" customHeight="1" x14ac:dyDescent="0.25">
      <c r="A51" s="280"/>
      <c r="B51" s="347" t="s">
        <v>81</v>
      </c>
      <c r="C51" s="348"/>
      <c r="D51" s="348"/>
      <c r="E51" s="348"/>
      <c r="F51" s="348"/>
      <c r="G51" s="348"/>
      <c r="H51" s="349"/>
      <c r="I51" s="347" t="s">
        <v>82</v>
      </c>
      <c r="J51" s="348"/>
      <c r="K51" s="348"/>
      <c r="L51" s="348"/>
      <c r="M51" s="348"/>
      <c r="N51" s="348"/>
      <c r="O51" s="349"/>
      <c r="P51" s="347" t="s">
        <v>83</v>
      </c>
      <c r="Q51" s="348"/>
      <c r="R51" s="348"/>
      <c r="S51" s="348"/>
      <c r="T51" s="348"/>
      <c r="U51" s="348"/>
      <c r="V51" s="349"/>
      <c r="W51" s="347" t="s">
        <v>84</v>
      </c>
      <c r="X51" s="348"/>
      <c r="Y51" s="348"/>
      <c r="Z51" s="348"/>
      <c r="AA51" s="348"/>
      <c r="AB51" s="348"/>
      <c r="AC51" s="349"/>
      <c r="AD51" s="281"/>
      <c r="AE51" s="282"/>
    </row>
    <row r="52" spans="1:31" ht="21" customHeight="1" thickBot="1" x14ac:dyDescent="0.3">
      <c r="A52" s="283" t="s">
        <v>85</v>
      </c>
      <c r="B52" s="284"/>
      <c r="C52" s="285"/>
      <c r="D52" s="285"/>
      <c r="E52" s="285"/>
      <c r="F52" s="342">
        <v>0</v>
      </c>
      <c r="G52" s="342"/>
      <c r="H52" s="343"/>
      <c r="I52" s="284"/>
      <c r="J52" s="285"/>
      <c r="K52" s="285"/>
      <c r="L52" s="285"/>
      <c r="M52" s="342">
        <v>18000</v>
      </c>
      <c r="N52" s="342"/>
      <c r="O52" s="343"/>
      <c r="P52" s="284"/>
      <c r="Q52" s="285"/>
      <c r="R52" s="285"/>
      <c r="S52" s="285"/>
      <c r="T52" s="342">
        <v>18000</v>
      </c>
      <c r="U52" s="342"/>
      <c r="V52" s="343"/>
      <c r="W52" s="284"/>
      <c r="X52" s="285"/>
      <c r="Y52" s="285"/>
      <c r="Z52" s="285"/>
      <c r="AA52" s="342">
        <v>18000</v>
      </c>
      <c r="AB52" s="342"/>
      <c r="AC52" s="343"/>
      <c r="AD52" s="286">
        <f>F52+M52+T52+AA52</f>
        <v>54000</v>
      </c>
      <c r="AE52" s="287" t="s">
        <v>86</v>
      </c>
    </row>
    <row r="53" spans="1:31" ht="21" customHeight="1" x14ac:dyDescent="0.25">
      <c r="A53" s="185"/>
      <c r="B53" s="192"/>
      <c r="C53" s="192"/>
      <c r="D53" s="192"/>
      <c r="E53" s="192"/>
      <c r="F53" s="192"/>
      <c r="G53" s="193"/>
      <c r="H53" s="191"/>
      <c r="I53" s="192"/>
      <c r="J53" s="192"/>
      <c r="K53" s="192"/>
      <c r="L53" s="192"/>
      <c r="M53" s="192"/>
      <c r="N53" s="193"/>
      <c r="O53" s="191"/>
      <c r="P53" s="192"/>
      <c r="Q53" s="192"/>
      <c r="R53" s="192"/>
      <c r="S53" s="192"/>
      <c r="T53" s="192"/>
      <c r="U53" s="193"/>
      <c r="V53" s="191"/>
      <c r="W53" s="192"/>
      <c r="X53" s="192"/>
      <c r="Y53" s="192"/>
      <c r="Z53" s="192"/>
      <c r="AA53" s="192"/>
      <c r="AB53" s="193"/>
      <c r="AC53" s="191"/>
      <c r="AD53" s="200"/>
      <c r="AE53" s="191"/>
    </row>
    <row r="54" spans="1:31" ht="21" customHeight="1" x14ac:dyDescent="0.25">
      <c r="A54" s="197"/>
      <c r="B54" s="199"/>
      <c r="I54" s="196"/>
      <c r="J54" s="195"/>
    </row>
    <row r="55" spans="1:31" ht="33" customHeight="1" x14ac:dyDescent="0.25"/>
    <row r="56" spans="1:31" ht="33" customHeight="1" x14ac:dyDescent="0.25"/>
    <row r="57" spans="1:31" ht="33" customHeight="1" x14ac:dyDescent="0.25">
      <c r="A57" s="186" t="s">
        <v>79</v>
      </c>
    </row>
    <row r="58" spans="1:31" ht="33" customHeight="1" x14ac:dyDescent="0.25">
      <c r="A58" s="186" t="s">
        <v>87</v>
      </c>
    </row>
    <row r="59" spans="1:31" ht="33" customHeight="1" thickBot="1" x14ac:dyDescent="0.3">
      <c r="A59" s="194" t="s">
        <v>90</v>
      </c>
    </row>
    <row r="60" spans="1:31" ht="33" customHeight="1" thickBot="1" x14ac:dyDescent="0.3">
      <c r="A60" s="350" t="s">
        <v>62</v>
      </c>
      <c r="B60" s="360" t="s">
        <v>77</v>
      </c>
      <c r="C60" s="361"/>
      <c r="D60" s="361"/>
      <c r="E60" s="361"/>
      <c r="F60" s="361"/>
      <c r="G60" s="361"/>
      <c r="H60" s="361"/>
      <c r="I60" s="361"/>
      <c r="J60" s="361"/>
      <c r="K60" s="361"/>
      <c r="L60" s="362"/>
      <c r="M60" s="363" t="s">
        <v>78</v>
      </c>
      <c r="N60" s="361"/>
      <c r="O60" s="361"/>
      <c r="P60" s="361"/>
      <c r="Q60" s="361"/>
      <c r="R60" s="361"/>
      <c r="S60" s="361"/>
      <c r="T60" s="361"/>
      <c r="U60" s="361"/>
      <c r="V60" s="361"/>
      <c r="W60" s="361"/>
      <c r="X60" s="361"/>
      <c r="Y60" s="361"/>
      <c r="Z60" s="361"/>
      <c r="AA60" s="361"/>
      <c r="AB60" s="361"/>
      <c r="AC60" s="362"/>
      <c r="AD60" s="357" t="s">
        <v>63</v>
      </c>
    </row>
    <row r="61" spans="1:31" ht="33" customHeight="1" thickBot="1" x14ac:dyDescent="0.3">
      <c r="A61" s="351"/>
      <c r="B61" s="254" t="s">
        <v>64</v>
      </c>
      <c r="C61" s="255" t="s">
        <v>65</v>
      </c>
      <c r="D61" s="255" t="s">
        <v>66</v>
      </c>
      <c r="E61" s="255" t="s">
        <v>67</v>
      </c>
      <c r="F61" s="255" t="s">
        <v>68</v>
      </c>
      <c r="G61" s="255" t="s">
        <v>69</v>
      </c>
      <c r="H61" s="256" t="s">
        <v>70</v>
      </c>
      <c r="I61" s="257" t="s">
        <v>64</v>
      </c>
      <c r="J61" s="255" t="s">
        <v>65</v>
      </c>
      <c r="K61" s="255" t="s">
        <v>66</v>
      </c>
      <c r="L61" s="258" t="s">
        <v>67</v>
      </c>
      <c r="M61" s="279" t="s">
        <v>68</v>
      </c>
      <c r="N61" s="259" t="s">
        <v>69</v>
      </c>
      <c r="O61" s="260" t="s">
        <v>70</v>
      </c>
      <c r="P61" s="261" t="s">
        <v>64</v>
      </c>
      <c r="Q61" s="259" t="s">
        <v>65</v>
      </c>
      <c r="R61" s="259" t="s">
        <v>66</v>
      </c>
      <c r="S61" s="259" t="s">
        <v>67</v>
      </c>
      <c r="T61" s="259" t="s">
        <v>68</v>
      </c>
      <c r="U61" s="259" t="s">
        <v>69</v>
      </c>
      <c r="V61" s="260" t="s">
        <v>70</v>
      </c>
      <c r="W61" s="261" t="s">
        <v>64</v>
      </c>
      <c r="X61" s="259" t="s">
        <v>65</v>
      </c>
      <c r="Y61" s="259" t="s">
        <v>66</v>
      </c>
      <c r="Z61" s="259" t="s">
        <v>67</v>
      </c>
      <c r="AA61" s="259" t="s">
        <v>68</v>
      </c>
      <c r="AB61" s="259" t="s">
        <v>69</v>
      </c>
      <c r="AC61" s="262" t="s">
        <v>70</v>
      </c>
      <c r="AD61" s="358"/>
    </row>
    <row r="62" spans="1:31" ht="33" customHeight="1" thickBot="1" x14ac:dyDescent="0.3">
      <c r="A62" s="352"/>
      <c r="B62" s="237">
        <v>21</v>
      </c>
      <c r="C62" s="207">
        <v>22</v>
      </c>
      <c r="D62" s="208">
        <v>23</v>
      </c>
      <c r="E62" s="208">
        <v>24</v>
      </c>
      <c r="F62" s="208">
        <v>25</v>
      </c>
      <c r="G62" s="208">
        <v>26</v>
      </c>
      <c r="H62" s="209">
        <v>27</v>
      </c>
      <c r="I62" s="206">
        <v>28</v>
      </c>
      <c r="J62" s="207">
        <v>29</v>
      </c>
      <c r="K62" s="208">
        <v>30</v>
      </c>
      <c r="L62" s="238">
        <v>31</v>
      </c>
      <c r="M62" s="234">
        <v>1</v>
      </c>
      <c r="N62" s="210">
        <v>2</v>
      </c>
      <c r="O62" s="211">
        <v>3</v>
      </c>
      <c r="P62" s="212">
        <v>4</v>
      </c>
      <c r="Q62" s="213">
        <v>5</v>
      </c>
      <c r="R62" s="214">
        <v>6</v>
      </c>
      <c r="S62" s="214">
        <v>7</v>
      </c>
      <c r="T62" s="214">
        <v>8</v>
      </c>
      <c r="U62" s="215">
        <v>9</v>
      </c>
      <c r="V62" s="216">
        <v>10</v>
      </c>
      <c r="W62" s="212">
        <v>11</v>
      </c>
      <c r="X62" s="213">
        <v>12</v>
      </c>
      <c r="Y62" s="214">
        <v>13</v>
      </c>
      <c r="Z62" s="214">
        <v>14</v>
      </c>
      <c r="AA62" s="214">
        <v>15</v>
      </c>
      <c r="AB62" s="214">
        <v>16</v>
      </c>
      <c r="AC62" s="249">
        <v>17</v>
      </c>
      <c r="AD62" s="359"/>
    </row>
    <row r="63" spans="1:31" ht="33" customHeight="1" x14ac:dyDescent="0.25">
      <c r="A63" s="230" t="s">
        <v>74</v>
      </c>
      <c r="B63" s="239">
        <v>0</v>
      </c>
      <c r="C63" s="218">
        <v>0</v>
      </c>
      <c r="D63" s="203"/>
      <c r="E63" s="203"/>
      <c r="F63" s="203"/>
      <c r="G63" s="203"/>
      <c r="H63" s="203"/>
      <c r="I63" s="217">
        <v>10</v>
      </c>
      <c r="J63" s="218">
        <v>20</v>
      </c>
      <c r="K63" s="203"/>
      <c r="L63" s="241"/>
      <c r="M63" s="235"/>
      <c r="N63" s="203"/>
      <c r="O63" s="203"/>
      <c r="P63" s="217">
        <v>10</v>
      </c>
      <c r="Q63" s="218">
        <v>20</v>
      </c>
      <c r="R63" s="203"/>
      <c r="S63" s="203"/>
      <c r="T63" s="203"/>
      <c r="U63" s="203"/>
      <c r="V63" s="203"/>
      <c r="W63" s="217">
        <v>10</v>
      </c>
      <c r="X63" s="218">
        <v>20</v>
      </c>
      <c r="Y63" s="203"/>
      <c r="Z63" s="203"/>
      <c r="AA63" s="203"/>
      <c r="AB63" s="203"/>
      <c r="AC63" s="250">
        <v>0</v>
      </c>
      <c r="AD63" s="245">
        <f>SUM(B63:AC63)</f>
        <v>90</v>
      </c>
    </row>
    <row r="64" spans="1:31" ht="33" customHeight="1" x14ac:dyDescent="0.25">
      <c r="A64" s="231" t="s">
        <v>75</v>
      </c>
      <c r="B64" s="240">
        <v>0</v>
      </c>
      <c r="C64" s="202">
        <v>0</v>
      </c>
      <c r="D64" s="203"/>
      <c r="E64" s="203"/>
      <c r="F64" s="203"/>
      <c r="G64" s="203"/>
      <c r="H64" s="203"/>
      <c r="I64" s="201">
        <v>0</v>
      </c>
      <c r="J64" s="202">
        <v>0</v>
      </c>
      <c r="K64" s="203"/>
      <c r="L64" s="241"/>
      <c r="M64" s="235"/>
      <c r="N64" s="203"/>
      <c r="O64" s="203"/>
      <c r="P64" s="201">
        <v>0</v>
      </c>
      <c r="Q64" s="202">
        <v>0</v>
      </c>
      <c r="R64" s="203"/>
      <c r="S64" s="203"/>
      <c r="T64" s="203"/>
      <c r="U64" s="203"/>
      <c r="V64" s="203"/>
      <c r="W64" s="204">
        <v>0</v>
      </c>
      <c r="X64" s="202">
        <v>0</v>
      </c>
      <c r="Y64" s="203"/>
      <c r="Z64" s="203"/>
      <c r="AA64" s="203"/>
      <c r="AB64" s="203"/>
      <c r="AC64" s="251">
        <v>0</v>
      </c>
      <c r="AD64" s="246">
        <f>SUM(B64:AC64)</f>
        <v>0</v>
      </c>
    </row>
    <row r="65" spans="1:31" ht="33" customHeight="1" thickBot="1" x14ac:dyDescent="0.3">
      <c r="A65" s="232" t="s">
        <v>76</v>
      </c>
      <c r="B65" s="242">
        <v>0</v>
      </c>
      <c r="C65" s="221">
        <v>0</v>
      </c>
      <c r="D65" s="203"/>
      <c r="E65" s="203"/>
      <c r="F65" s="203"/>
      <c r="G65" s="203"/>
      <c r="H65" s="203"/>
      <c r="I65" s="220">
        <v>0</v>
      </c>
      <c r="J65" s="221">
        <v>0</v>
      </c>
      <c r="K65" s="203"/>
      <c r="L65" s="241"/>
      <c r="M65" s="235"/>
      <c r="N65" s="203"/>
      <c r="O65" s="203"/>
      <c r="P65" s="220">
        <v>0</v>
      </c>
      <c r="Q65" s="221">
        <v>0</v>
      </c>
      <c r="R65" s="203"/>
      <c r="S65" s="203"/>
      <c r="T65" s="203"/>
      <c r="U65" s="203"/>
      <c r="V65" s="203"/>
      <c r="W65" s="220">
        <v>0</v>
      </c>
      <c r="X65" s="221">
        <v>0</v>
      </c>
      <c r="Y65" s="203"/>
      <c r="Z65" s="203"/>
      <c r="AA65" s="203"/>
      <c r="AB65" s="203"/>
      <c r="AC65" s="252">
        <v>0</v>
      </c>
      <c r="AD65" s="247">
        <f t="shared" ref="AD65" si="6">SUM(B65:AC65)</f>
        <v>0</v>
      </c>
    </row>
    <row r="66" spans="1:31" ht="33" customHeight="1" thickBot="1" x14ac:dyDescent="0.3">
      <c r="A66" s="233"/>
      <c r="B66" s="243">
        <f t="shared" ref="B66:AD66" si="7">SUM(B63:B65)</f>
        <v>0</v>
      </c>
      <c r="C66" s="225">
        <f t="shared" si="7"/>
        <v>0</v>
      </c>
      <c r="D66" s="226">
        <f t="shared" si="7"/>
        <v>0</v>
      </c>
      <c r="E66" s="226">
        <f t="shared" si="7"/>
        <v>0</v>
      </c>
      <c r="F66" s="226">
        <f t="shared" si="7"/>
        <v>0</v>
      </c>
      <c r="G66" s="226">
        <f t="shared" si="7"/>
        <v>0</v>
      </c>
      <c r="H66" s="227">
        <f t="shared" si="7"/>
        <v>0</v>
      </c>
      <c r="I66" s="224">
        <f t="shared" si="7"/>
        <v>10</v>
      </c>
      <c r="J66" s="225">
        <f t="shared" si="7"/>
        <v>20</v>
      </c>
      <c r="K66" s="226">
        <f t="shared" si="7"/>
        <v>0</v>
      </c>
      <c r="L66" s="244">
        <f t="shared" si="7"/>
        <v>0</v>
      </c>
      <c r="M66" s="236">
        <f t="shared" si="7"/>
        <v>0</v>
      </c>
      <c r="N66" s="226">
        <f t="shared" si="7"/>
        <v>0</v>
      </c>
      <c r="O66" s="228">
        <f t="shared" si="7"/>
        <v>0</v>
      </c>
      <c r="P66" s="224">
        <f t="shared" si="7"/>
        <v>10</v>
      </c>
      <c r="Q66" s="225">
        <f t="shared" si="7"/>
        <v>20</v>
      </c>
      <c r="R66" s="226">
        <f t="shared" si="7"/>
        <v>0</v>
      </c>
      <c r="S66" s="226">
        <f t="shared" si="7"/>
        <v>0</v>
      </c>
      <c r="T66" s="226">
        <f t="shared" si="7"/>
        <v>0</v>
      </c>
      <c r="U66" s="229">
        <f t="shared" si="7"/>
        <v>0</v>
      </c>
      <c r="V66" s="227">
        <f t="shared" si="7"/>
        <v>0</v>
      </c>
      <c r="W66" s="224">
        <f t="shared" si="7"/>
        <v>10</v>
      </c>
      <c r="X66" s="225">
        <f t="shared" si="7"/>
        <v>20</v>
      </c>
      <c r="Y66" s="226">
        <f t="shared" si="7"/>
        <v>0</v>
      </c>
      <c r="Z66" s="226">
        <f t="shared" si="7"/>
        <v>0</v>
      </c>
      <c r="AA66" s="226">
        <f t="shared" si="7"/>
        <v>0</v>
      </c>
      <c r="AB66" s="226">
        <f t="shared" si="7"/>
        <v>0</v>
      </c>
      <c r="AC66" s="253">
        <f t="shared" si="7"/>
        <v>0</v>
      </c>
      <c r="AD66" s="248">
        <f t="shared" si="7"/>
        <v>90</v>
      </c>
      <c r="AE66" s="191" t="s">
        <v>72</v>
      </c>
    </row>
    <row r="67" spans="1:31" ht="33" customHeight="1" thickBot="1" x14ac:dyDescent="0.3">
      <c r="A67" s="185"/>
      <c r="B67" s="192"/>
      <c r="C67" s="192"/>
      <c r="D67" s="192"/>
      <c r="E67" s="192"/>
      <c r="F67" s="192"/>
      <c r="G67" s="193"/>
      <c r="H67" s="191">
        <f>SUM(B66:H66)</f>
        <v>0</v>
      </c>
      <c r="I67" s="192"/>
      <c r="J67" s="192"/>
      <c r="K67" s="192"/>
      <c r="L67" s="192"/>
      <c r="M67" s="192"/>
      <c r="N67" s="193"/>
      <c r="O67" s="191">
        <f>SUM(I66:O66)</f>
        <v>30</v>
      </c>
      <c r="P67" s="192"/>
      <c r="Q67" s="192"/>
      <c r="R67" s="192"/>
      <c r="S67" s="192"/>
      <c r="T67" s="192"/>
      <c r="U67" s="193"/>
      <c r="V67" s="191">
        <f>SUM(P66:V66)</f>
        <v>30</v>
      </c>
      <c r="W67" s="192"/>
      <c r="X67" s="192"/>
      <c r="Y67" s="192"/>
      <c r="Z67" s="192"/>
      <c r="AA67" s="192"/>
      <c r="AB67" s="193"/>
      <c r="AC67" s="191">
        <f>SUM(W66:AC66)</f>
        <v>30</v>
      </c>
      <c r="AD67" s="223">
        <f>AD66/60</f>
        <v>1.5</v>
      </c>
      <c r="AE67" s="191" t="s">
        <v>73</v>
      </c>
    </row>
    <row r="68" spans="1:31" ht="21" customHeight="1" thickBot="1" x14ac:dyDescent="0.3">
      <c r="A68" s="185"/>
      <c r="B68" s="192"/>
      <c r="C68" s="192"/>
      <c r="D68" s="192"/>
      <c r="E68" s="192"/>
      <c r="F68" s="192"/>
      <c r="G68" s="193"/>
      <c r="H68" s="191"/>
      <c r="I68" s="192"/>
      <c r="J68" s="192"/>
      <c r="K68" s="192"/>
      <c r="L68" s="192"/>
      <c r="M68" s="192"/>
      <c r="N68" s="193"/>
      <c r="O68" s="191"/>
      <c r="P68" s="192"/>
      <c r="Q68" s="192"/>
      <c r="R68" s="192"/>
      <c r="S68" s="192"/>
      <c r="T68" s="192"/>
      <c r="U68" s="193"/>
      <c r="V68" s="191"/>
      <c r="W68" s="192"/>
      <c r="X68" s="192"/>
      <c r="Y68" s="192"/>
      <c r="Z68" s="192"/>
      <c r="AA68" s="192"/>
      <c r="AB68" s="193"/>
      <c r="AC68" s="191"/>
      <c r="AD68" s="200"/>
      <c r="AE68" s="191"/>
    </row>
    <row r="69" spans="1:31" ht="21" customHeight="1" x14ac:dyDescent="0.25">
      <c r="A69" s="280"/>
      <c r="B69" s="347" t="s">
        <v>81</v>
      </c>
      <c r="C69" s="348"/>
      <c r="D69" s="348"/>
      <c r="E69" s="348"/>
      <c r="F69" s="348"/>
      <c r="G69" s="348"/>
      <c r="H69" s="349"/>
      <c r="I69" s="347" t="s">
        <v>82</v>
      </c>
      <c r="J69" s="348"/>
      <c r="K69" s="348"/>
      <c r="L69" s="348"/>
      <c r="M69" s="348"/>
      <c r="N69" s="348"/>
      <c r="O69" s="349"/>
      <c r="P69" s="347" t="s">
        <v>83</v>
      </c>
      <c r="Q69" s="348"/>
      <c r="R69" s="348"/>
      <c r="S69" s="348"/>
      <c r="T69" s="348"/>
      <c r="U69" s="348"/>
      <c r="V69" s="349"/>
      <c r="W69" s="347" t="s">
        <v>84</v>
      </c>
      <c r="X69" s="348"/>
      <c r="Y69" s="348"/>
      <c r="Z69" s="348"/>
      <c r="AA69" s="348"/>
      <c r="AB69" s="348"/>
      <c r="AC69" s="349"/>
      <c r="AD69" s="281"/>
      <c r="AE69" s="282"/>
    </row>
    <row r="70" spans="1:31" ht="21" customHeight="1" thickBot="1" x14ac:dyDescent="0.3">
      <c r="A70" s="283" t="s">
        <v>85</v>
      </c>
      <c r="B70" s="284"/>
      <c r="C70" s="285"/>
      <c r="D70" s="285"/>
      <c r="E70" s="285"/>
      <c r="F70" s="342">
        <v>0</v>
      </c>
      <c r="G70" s="342"/>
      <c r="H70" s="343"/>
      <c r="I70" s="284"/>
      <c r="J70" s="285"/>
      <c r="K70" s="285"/>
      <c r="L70" s="285"/>
      <c r="M70" s="342">
        <v>18000</v>
      </c>
      <c r="N70" s="342"/>
      <c r="O70" s="343"/>
      <c r="P70" s="284"/>
      <c r="Q70" s="285"/>
      <c r="R70" s="285"/>
      <c r="S70" s="285"/>
      <c r="T70" s="342">
        <v>18000</v>
      </c>
      <c r="U70" s="342"/>
      <c r="V70" s="343"/>
      <c r="W70" s="284"/>
      <c r="X70" s="285"/>
      <c r="Y70" s="285"/>
      <c r="Z70" s="285"/>
      <c r="AA70" s="342">
        <v>18000</v>
      </c>
      <c r="AB70" s="342"/>
      <c r="AC70" s="343"/>
      <c r="AD70" s="286">
        <f>F70+M70+T70+AA70</f>
        <v>54000</v>
      </c>
      <c r="AE70" s="287" t="s">
        <v>86</v>
      </c>
    </row>
    <row r="71" spans="1:31" ht="21" customHeight="1" x14ac:dyDescent="0.25">
      <c r="A71" s="185"/>
      <c r="B71" s="192"/>
      <c r="C71" s="192"/>
      <c r="D71" s="192"/>
      <c r="E71" s="192"/>
      <c r="F71" s="192"/>
      <c r="G71" s="193"/>
      <c r="H71" s="191"/>
      <c r="I71" s="192"/>
      <c r="J71" s="192"/>
      <c r="K71" s="192"/>
      <c r="L71" s="192"/>
      <c r="M71" s="192"/>
      <c r="N71" s="193"/>
      <c r="O71" s="191"/>
      <c r="P71" s="192"/>
      <c r="Q71" s="192"/>
      <c r="R71" s="192"/>
      <c r="S71" s="192"/>
      <c r="T71" s="192"/>
      <c r="U71" s="193"/>
      <c r="V71" s="191"/>
      <c r="W71" s="192"/>
      <c r="X71" s="192"/>
      <c r="Y71" s="192"/>
      <c r="Z71" s="192"/>
      <c r="AA71" s="192"/>
      <c r="AB71" s="193"/>
      <c r="AC71" s="191"/>
      <c r="AD71" s="200"/>
      <c r="AE71" s="191"/>
    </row>
    <row r="72" spans="1:31" ht="21" customHeight="1" x14ac:dyDescent="0.25">
      <c r="A72" s="197"/>
      <c r="B72" s="199"/>
      <c r="I72" s="196"/>
      <c r="J72" s="195"/>
    </row>
    <row r="73" spans="1:31" ht="33" customHeight="1" x14ac:dyDescent="0.25"/>
    <row r="74" spans="1:31" ht="33" customHeight="1" x14ac:dyDescent="0.25"/>
    <row r="75" spans="1:31" ht="33" customHeight="1" x14ac:dyDescent="0.25">
      <c r="A75" s="186" t="s">
        <v>79</v>
      </c>
    </row>
    <row r="76" spans="1:31" ht="33" customHeight="1" x14ac:dyDescent="0.25">
      <c r="A76" s="186" t="s">
        <v>87</v>
      </c>
    </row>
    <row r="77" spans="1:31" ht="33" customHeight="1" thickBot="1" x14ac:dyDescent="0.3">
      <c r="A77" s="194" t="s">
        <v>91</v>
      </c>
    </row>
    <row r="78" spans="1:31" ht="33" customHeight="1" thickBot="1" x14ac:dyDescent="0.3">
      <c r="A78" s="350" t="s">
        <v>62</v>
      </c>
      <c r="B78" s="360" t="s">
        <v>77</v>
      </c>
      <c r="C78" s="361"/>
      <c r="D78" s="361"/>
      <c r="E78" s="361"/>
      <c r="F78" s="361"/>
      <c r="G78" s="361"/>
      <c r="H78" s="361"/>
      <c r="I78" s="361"/>
      <c r="J78" s="361"/>
      <c r="K78" s="361"/>
      <c r="L78" s="362"/>
      <c r="M78" s="363" t="s">
        <v>78</v>
      </c>
      <c r="N78" s="361"/>
      <c r="O78" s="361"/>
      <c r="P78" s="361"/>
      <c r="Q78" s="361"/>
      <c r="R78" s="361"/>
      <c r="S78" s="361"/>
      <c r="T78" s="361"/>
      <c r="U78" s="361"/>
      <c r="V78" s="361"/>
      <c r="W78" s="361"/>
      <c r="X78" s="361"/>
      <c r="Y78" s="361"/>
      <c r="Z78" s="361"/>
      <c r="AA78" s="361"/>
      <c r="AB78" s="361"/>
      <c r="AC78" s="362"/>
      <c r="AD78" s="357" t="s">
        <v>63</v>
      </c>
    </row>
    <row r="79" spans="1:31" ht="33" customHeight="1" thickBot="1" x14ac:dyDescent="0.3">
      <c r="A79" s="351"/>
      <c r="B79" s="254" t="s">
        <v>64</v>
      </c>
      <c r="C79" s="255" t="s">
        <v>65</v>
      </c>
      <c r="D79" s="255" t="s">
        <v>66</v>
      </c>
      <c r="E79" s="255" t="s">
        <v>67</v>
      </c>
      <c r="F79" s="255" t="s">
        <v>68</v>
      </c>
      <c r="G79" s="255" t="s">
        <v>69</v>
      </c>
      <c r="H79" s="256" t="s">
        <v>70</v>
      </c>
      <c r="I79" s="257" t="s">
        <v>64</v>
      </c>
      <c r="J79" s="255" t="s">
        <v>65</v>
      </c>
      <c r="K79" s="255" t="s">
        <v>66</v>
      </c>
      <c r="L79" s="258" t="s">
        <v>67</v>
      </c>
      <c r="M79" s="279" t="s">
        <v>68</v>
      </c>
      <c r="N79" s="259" t="s">
        <v>69</v>
      </c>
      <c r="O79" s="260" t="s">
        <v>70</v>
      </c>
      <c r="P79" s="261" t="s">
        <v>64</v>
      </c>
      <c r="Q79" s="259" t="s">
        <v>65</v>
      </c>
      <c r="R79" s="259" t="s">
        <v>66</v>
      </c>
      <c r="S79" s="259" t="s">
        <v>67</v>
      </c>
      <c r="T79" s="259" t="s">
        <v>68</v>
      </c>
      <c r="U79" s="259" t="s">
        <v>69</v>
      </c>
      <c r="V79" s="260" t="s">
        <v>70</v>
      </c>
      <c r="W79" s="261" t="s">
        <v>64</v>
      </c>
      <c r="X79" s="259" t="s">
        <v>65</v>
      </c>
      <c r="Y79" s="259" t="s">
        <v>66</v>
      </c>
      <c r="Z79" s="259" t="s">
        <v>67</v>
      </c>
      <c r="AA79" s="259" t="s">
        <v>68</v>
      </c>
      <c r="AB79" s="259" t="s">
        <v>69</v>
      </c>
      <c r="AC79" s="262" t="s">
        <v>70</v>
      </c>
      <c r="AD79" s="358"/>
    </row>
    <row r="80" spans="1:31" ht="33" customHeight="1" thickBot="1" x14ac:dyDescent="0.3">
      <c r="A80" s="352"/>
      <c r="B80" s="237">
        <v>21</v>
      </c>
      <c r="C80" s="207">
        <v>22</v>
      </c>
      <c r="D80" s="208">
        <v>23</v>
      </c>
      <c r="E80" s="208">
        <v>24</v>
      </c>
      <c r="F80" s="208">
        <v>25</v>
      </c>
      <c r="G80" s="208">
        <v>26</v>
      </c>
      <c r="H80" s="209">
        <v>27</v>
      </c>
      <c r="I80" s="206">
        <v>28</v>
      </c>
      <c r="J80" s="207">
        <v>29</v>
      </c>
      <c r="K80" s="208">
        <v>30</v>
      </c>
      <c r="L80" s="238">
        <v>31</v>
      </c>
      <c r="M80" s="234">
        <v>1</v>
      </c>
      <c r="N80" s="210">
        <v>2</v>
      </c>
      <c r="O80" s="211">
        <v>3</v>
      </c>
      <c r="P80" s="212">
        <v>4</v>
      </c>
      <c r="Q80" s="213">
        <v>5</v>
      </c>
      <c r="R80" s="214">
        <v>6</v>
      </c>
      <c r="S80" s="214">
        <v>7</v>
      </c>
      <c r="T80" s="214">
        <v>8</v>
      </c>
      <c r="U80" s="215">
        <v>9</v>
      </c>
      <c r="V80" s="216">
        <v>10</v>
      </c>
      <c r="W80" s="212">
        <v>11</v>
      </c>
      <c r="X80" s="213">
        <v>12</v>
      </c>
      <c r="Y80" s="214">
        <v>13</v>
      </c>
      <c r="Z80" s="214">
        <v>14</v>
      </c>
      <c r="AA80" s="214">
        <v>15</v>
      </c>
      <c r="AB80" s="214">
        <v>16</v>
      </c>
      <c r="AC80" s="249">
        <v>17</v>
      </c>
      <c r="AD80" s="359"/>
    </row>
    <row r="81" spans="1:31" ht="33" customHeight="1" x14ac:dyDescent="0.25">
      <c r="A81" s="230" t="s">
        <v>74</v>
      </c>
      <c r="B81" s="239">
        <v>0</v>
      </c>
      <c r="C81" s="218">
        <v>0</v>
      </c>
      <c r="D81" s="203"/>
      <c r="E81" s="203"/>
      <c r="F81" s="203"/>
      <c r="G81" s="203"/>
      <c r="H81" s="203"/>
      <c r="I81" s="217">
        <v>10</v>
      </c>
      <c r="J81" s="218">
        <v>20</v>
      </c>
      <c r="K81" s="203"/>
      <c r="L81" s="241"/>
      <c r="M81" s="235"/>
      <c r="N81" s="203"/>
      <c r="O81" s="203"/>
      <c r="P81" s="217">
        <v>10</v>
      </c>
      <c r="Q81" s="218">
        <v>20</v>
      </c>
      <c r="R81" s="203"/>
      <c r="S81" s="203"/>
      <c r="T81" s="203"/>
      <c r="U81" s="203"/>
      <c r="V81" s="203"/>
      <c r="W81" s="217">
        <v>10</v>
      </c>
      <c r="X81" s="218">
        <v>20</v>
      </c>
      <c r="Y81" s="203"/>
      <c r="Z81" s="203"/>
      <c r="AA81" s="203"/>
      <c r="AB81" s="203"/>
      <c r="AC81" s="250">
        <v>0</v>
      </c>
      <c r="AD81" s="245">
        <f>SUM(B81:AC81)</f>
        <v>90</v>
      </c>
    </row>
    <row r="82" spans="1:31" ht="33" customHeight="1" x14ac:dyDescent="0.25">
      <c r="A82" s="231" t="s">
        <v>75</v>
      </c>
      <c r="B82" s="240">
        <v>0</v>
      </c>
      <c r="C82" s="202">
        <v>0</v>
      </c>
      <c r="D82" s="203"/>
      <c r="E82" s="203"/>
      <c r="F82" s="203"/>
      <c r="G82" s="203"/>
      <c r="H82" s="203"/>
      <c r="I82" s="201">
        <v>0</v>
      </c>
      <c r="J82" s="202">
        <v>0</v>
      </c>
      <c r="K82" s="203"/>
      <c r="L82" s="241"/>
      <c r="M82" s="235"/>
      <c r="N82" s="203"/>
      <c r="O82" s="203"/>
      <c r="P82" s="201">
        <v>0</v>
      </c>
      <c r="Q82" s="202">
        <v>0</v>
      </c>
      <c r="R82" s="203"/>
      <c r="S82" s="203"/>
      <c r="T82" s="203"/>
      <c r="U82" s="203"/>
      <c r="V82" s="203"/>
      <c r="W82" s="204">
        <v>0</v>
      </c>
      <c r="X82" s="202">
        <v>0</v>
      </c>
      <c r="Y82" s="203"/>
      <c r="Z82" s="203"/>
      <c r="AA82" s="203"/>
      <c r="AB82" s="203"/>
      <c r="AC82" s="251">
        <v>0</v>
      </c>
      <c r="AD82" s="246">
        <f>SUM(B82:AC82)</f>
        <v>0</v>
      </c>
    </row>
    <row r="83" spans="1:31" ht="33" customHeight="1" thickBot="1" x14ac:dyDescent="0.3">
      <c r="A83" s="232" t="s">
        <v>76</v>
      </c>
      <c r="B83" s="242">
        <v>0</v>
      </c>
      <c r="C83" s="221">
        <v>0</v>
      </c>
      <c r="D83" s="203"/>
      <c r="E83" s="203"/>
      <c r="F83" s="203"/>
      <c r="G83" s="203"/>
      <c r="H83" s="203"/>
      <c r="I83" s="220">
        <v>0</v>
      </c>
      <c r="J83" s="221">
        <v>0</v>
      </c>
      <c r="K83" s="203"/>
      <c r="L83" s="241"/>
      <c r="M83" s="235"/>
      <c r="N83" s="203"/>
      <c r="O83" s="203"/>
      <c r="P83" s="220">
        <v>0</v>
      </c>
      <c r="Q83" s="221">
        <v>0</v>
      </c>
      <c r="R83" s="203"/>
      <c r="S83" s="203"/>
      <c r="T83" s="203"/>
      <c r="U83" s="203"/>
      <c r="V83" s="203"/>
      <c r="W83" s="220">
        <v>0</v>
      </c>
      <c r="X83" s="221">
        <v>0</v>
      </c>
      <c r="Y83" s="203"/>
      <c r="Z83" s="203"/>
      <c r="AA83" s="203"/>
      <c r="AB83" s="203"/>
      <c r="AC83" s="252">
        <v>0</v>
      </c>
      <c r="AD83" s="247">
        <f t="shared" ref="AD83" si="8">SUM(B83:AC83)</f>
        <v>0</v>
      </c>
    </row>
    <row r="84" spans="1:31" ht="33" customHeight="1" thickBot="1" x14ac:dyDescent="0.3">
      <c r="A84" s="233"/>
      <c r="B84" s="243">
        <f t="shared" ref="B84:AD84" si="9">SUM(B81:B83)</f>
        <v>0</v>
      </c>
      <c r="C84" s="225">
        <f t="shared" si="9"/>
        <v>0</v>
      </c>
      <c r="D84" s="226">
        <f t="shared" si="9"/>
        <v>0</v>
      </c>
      <c r="E84" s="226">
        <f t="shared" si="9"/>
        <v>0</v>
      </c>
      <c r="F84" s="226">
        <f t="shared" si="9"/>
        <v>0</v>
      </c>
      <c r="G84" s="226">
        <f t="shared" si="9"/>
        <v>0</v>
      </c>
      <c r="H84" s="227">
        <f t="shared" si="9"/>
        <v>0</v>
      </c>
      <c r="I84" s="224">
        <f t="shared" si="9"/>
        <v>10</v>
      </c>
      <c r="J84" s="225">
        <f t="shared" si="9"/>
        <v>20</v>
      </c>
      <c r="K84" s="226">
        <f t="shared" si="9"/>
        <v>0</v>
      </c>
      <c r="L84" s="244">
        <f t="shared" si="9"/>
        <v>0</v>
      </c>
      <c r="M84" s="236">
        <f t="shared" si="9"/>
        <v>0</v>
      </c>
      <c r="N84" s="226">
        <f t="shared" si="9"/>
        <v>0</v>
      </c>
      <c r="O84" s="228">
        <f t="shared" si="9"/>
        <v>0</v>
      </c>
      <c r="P84" s="224">
        <f t="shared" si="9"/>
        <v>10</v>
      </c>
      <c r="Q84" s="225">
        <f t="shared" si="9"/>
        <v>20</v>
      </c>
      <c r="R84" s="226">
        <f t="shared" si="9"/>
        <v>0</v>
      </c>
      <c r="S84" s="226">
        <f t="shared" si="9"/>
        <v>0</v>
      </c>
      <c r="T84" s="226">
        <f t="shared" si="9"/>
        <v>0</v>
      </c>
      <c r="U84" s="229">
        <f t="shared" si="9"/>
        <v>0</v>
      </c>
      <c r="V84" s="227">
        <f t="shared" si="9"/>
        <v>0</v>
      </c>
      <c r="W84" s="224">
        <f t="shared" si="9"/>
        <v>10</v>
      </c>
      <c r="X84" s="225">
        <f t="shared" si="9"/>
        <v>20</v>
      </c>
      <c r="Y84" s="226">
        <f t="shared" si="9"/>
        <v>0</v>
      </c>
      <c r="Z84" s="226">
        <f t="shared" si="9"/>
        <v>0</v>
      </c>
      <c r="AA84" s="226">
        <f t="shared" si="9"/>
        <v>0</v>
      </c>
      <c r="AB84" s="226">
        <f t="shared" si="9"/>
        <v>0</v>
      </c>
      <c r="AC84" s="253">
        <f t="shared" si="9"/>
        <v>0</v>
      </c>
      <c r="AD84" s="248">
        <f t="shared" si="9"/>
        <v>90</v>
      </c>
      <c r="AE84" s="191" t="s">
        <v>72</v>
      </c>
    </row>
    <row r="85" spans="1:31" ht="33" customHeight="1" thickBot="1" x14ac:dyDescent="0.3">
      <c r="A85" s="185"/>
      <c r="B85" s="192"/>
      <c r="C85" s="192"/>
      <c r="D85" s="192"/>
      <c r="E85" s="192"/>
      <c r="F85" s="192"/>
      <c r="G85" s="193"/>
      <c r="H85" s="191">
        <f>SUM(B84:H84)</f>
        <v>0</v>
      </c>
      <c r="I85" s="192"/>
      <c r="J85" s="192"/>
      <c r="K85" s="192"/>
      <c r="L85" s="192"/>
      <c r="M85" s="192"/>
      <c r="N85" s="193"/>
      <c r="O85" s="191">
        <f>SUM(I84:O84)</f>
        <v>30</v>
      </c>
      <c r="P85" s="192"/>
      <c r="Q85" s="192"/>
      <c r="R85" s="192"/>
      <c r="S85" s="192"/>
      <c r="T85" s="192"/>
      <c r="U85" s="193"/>
      <c r="V85" s="191">
        <f>SUM(P84:V84)</f>
        <v>30</v>
      </c>
      <c r="W85" s="192"/>
      <c r="X85" s="192"/>
      <c r="Y85" s="192"/>
      <c r="Z85" s="192"/>
      <c r="AA85" s="192"/>
      <c r="AB85" s="193"/>
      <c r="AC85" s="191">
        <f>SUM(W84:AC84)</f>
        <v>30</v>
      </c>
      <c r="AD85" s="223">
        <f>AD84/60</f>
        <v>1.5</v>
      </c>
      <c r="AE85" s="191" t="s">
        <v>73</v>
      </c>
    </row>
    <row r="86" spans="1:31" ht="21" customHeight="1" thickBot="1" x14ac:dyDescent="0.3">
      <c r="A86" s="185"/>
      <c r="B86" s="192"/>
      <c r="C86" s="192"/>
      <c r="D86" s="192"/>
      <c r="E86" s="192"/>
      <c r="F86" s="192"/>
      <c r="G86" s="193"/>
      <c r="H86" s="191"/>
      <c r="I86" s="192"/>
      <c r="J86" s="192"/>
      <c r="K86" s="192"/>
      <c r="L86" s="192"/>
      <c r="M86" s="192"/>
      <c r="N86" s="193"/>
      <c r="O86" s="191"/>
      <c r="P86" s="192"/>
      <c r="Q86" s="192"/>
      <c r="R86" s="192"/>
      <c r="S86" s="192"/>
      <c r="T86" s="192"/>
      <c r="U86" s="193"/>
      <c r="V86" s="191"/>
      <c r="W86" s="192"/>
      <c r="X86" s="192"/>
      <c r="Y86" s="192"/>
      <c r="Z86" s="192"/>
      <c r="AA86" s="192"/>
      <c r="AB86" s="193"/>
      <c r="AC86" s="191"/>
      <c r="AD86" s="200"/>
      <c r="AE86" s="191"/>
    </row>
    <row r="87" spans="1:31" ht="21" customHeight="1" x14ac:dyDescent="0.25">
      <c r="A87" s="280"/>
      <c r="B87" s="347" t="s">
        <v>81</v>
      </c>
      <c r="C87" s="348"/>
      <c r="D87" s="348"/>
      <c r="E87" s="348"/>
      <c r="F87" s="348"/>
      <c r="G87" s="348"/>
      <c r="H87" s="349"/>
      <c r="I87" s="347" t="s">
        <v>82</v>
      </c>
      <c r="J87" s="348"/>
      <c r="K87" s="348"/>
      <c r="L87" s="348"/>
      <c r="M87" s="348"/>
      <c r="N87" s="348"/>
      <c r="O87" s="349"/>
      <c r="P87" s="347" t="s">
        <v>83</v>
      </c>
      <c r="Q87" s="348"/>
      <c r="R87" s="348"/>
      <c r="S87" s="348"/>
      <c r="T87" s="348"/>
      <c r="U87" s="348"/>
      <c r="V87" s="349"/>
      <c r="W87" s="347" t="s">
        <v>84</v>
      </c>
      <c r="X87" s="348"/>
      <c r="Y87" s="348"/>
      <c r="Z87" s="348"/>
      <c r="AA87" s="348"/>
      <c r="AB87" s="348"/>
      <c r="AC87" s="349"/>
      <c r="AD87" s="281"/>
      <c r="AE87" s="282"/>
    </row>
    <row r="88" spans="1:31" ht="21" customHeight="1" thickBot="1" x14ac:dyDescent="0.3">
      <c r="A88" s="283" t="s">
        <v>85</v>
      </c>
      <c r="B88" s="284"/>
      <c r="C88" s="285"/>
      <c r="D88" s="285"/>
      <c r="E88" s="285"/>
      <c r="F88" s="342">
        <v>0</v>
      </c>
      <c r="G88" s="342"/>
      <c r="H88" s="343"/>
      <c r="I88" s="284"/>
      <c r="J88" s="285"/>
      <c r="K88" s="285"/>
      <c r="L88" s="285"/>
      <c r="M88" s="342">
        <v>18000</v>
      </c>
      <c r="N88" s="342"/>
      <c r="O88" s="343"/>
      <c r="P88" s="284"/>
      <c r="Q88" s="285"/>
      <c r="R88" s="285"/>
      <c r="S88" s="285"/>
      <c r="T88" s="342">
        <v>18000</v>
      </c>
      <c r="U88" s="342"/>
      <c r="V88" s="343"/>
      <c r="W88" s="284"/>
      <c r="X88" s="285"/>
      <c r="Y88" s="285"/>
      <c r="Z88" s="285"/>
      <c r="AA88" s="342">
        <v>18000</v>
      </c>
      <c r="AB88" s="342"/>
      <c r="AC88" s="343"/>
      <c r="AD88" s="286">
        <f>F88+M88+T88+AA88</f>
        <v>54000</v>
      </c>
      <c r="AE88" s="287" t="s">
        <v>86</v>
      </c>
    </row>
    <row r="89" spans="1:31" ht="21" customHeight="1" x14ac:dyDescent="0.25">
      <c r="A89" s="185"/>
      <c r="B89" s="192"/>
      <c r="C89" s="192"/>
      <c r="D89" s="192"/>
      <c r="E89" s="192"/>
      <c r="F89" s="192"/>
      <c r="G89" s="193"/>
      <c r="H89" s="191"/>
      <c r="I89" s="192"/>
      <c r="J89" s="192"/>
      <c r="K89" s="192"/>
      <c r="L89" s="192"/>
      <c r="M89" s="192"/>
      <c r="N89" s="193"/>
      <c r="O89" s="191"/>
      <c r="P89" s="192"/>
      <c r="Q89" s="192"/>
      <c r="R89" s="192"/>
      <c r="S89" s="192"/>
      <c r="T89" s="192"/>
      <c r="U89" s="193"/>
      <c r="V89" s="191"/>
      <c r="W89" s="192"/>
      <c r="X89" s="192"/>
      <c r="Y89" s="192"/>
      <c r="Z89" s="192"/>
      <c r="AA89" s="192"/>
      <c r="AB89" s="193"/>
      <c r="AC89" s="191"/>
      <c r="AD89" s="200"/>
      <c r="AE89" s="191"/>
    </row>
    <row r="90" spans="1:31" ht="21" customHeight="1" x14ac:dyDescent="0.25">
      <c r="A90" s="197"/>
      <c r="B90" s="199"/>
      <c r="I90" s="196"/>
      <c r="J90" s="195"/>
    </row>
    <row r="91" spans="1:31" ht="33" customHeight="1" x14ac:dyDescent="0.25"/>
    <row r="92" spans="1:31" ht="33" customHeight="1" x14ac:dyDescent="0.25"/>
    <row r="93" spans="1:31" ht="33" customHeight="1" x14ac:dyDescent="0.25">
      <c r="A93" s="186" t="s">
        <v>79</v>
      </c>
    </row>
    <row r="94" spans="1:31" ht="33" customHeight="1" x14ac:dyDescent="0.25">
      <c r="A94" s="186" t="s">
        <v>87</v>
      </c>
    </row>
    <row r="95" spans="1:31" ht="33" customHeight="1" thickBot="1" x14ac:dyDescent="0.3">
      <c r="A95" s="194" t="s">
        <v>92</v>
      </c>
    </row>
    <row r="96" spans="1:31" ht="33" customHeight="1" thickBot="1" x14ac:dyDescent="0.3">
      <c r="A96" s="350" t="s">
        <v>62</v>
      </c>
      <c r="B96" s="360" t="s">
        <v>77</v>
      </c>
      <c r="C96" s="361"/>
      <c r="D96" s="361"/>
      <c r="E96" s="361"/>
      <c r="F96" s="361"/>
      <c r="G96" s="361"/>
      <c r="H96" s="361"/>
      <c r="I96" s="361"/>
      <c r="J96" s="361"/>
      <c r="K96" s="361"/>
      <c r="L96" s="362"/>
      <c r="M96" s="363" t="s">
        <v>78</v>
      </c>
      <c r="N96" s="361"/>
      <c r="O96" s="361"/>
      <c r="P96" s="361"/>
      <c r="Q96" s="361"/>
      <c r="R96" s="361"/>
      <c r="S96" s="361"/>
      <c r="T96" s="361"/>
      <c r="U96" s="361"/>
      <c r="V96" s="361"/>
      <c r="W96" s="361"/>
      <c r="X96" s="361"/>
      <c r="Y96" s="361"/>
      <c r="Z96" s="361"/>
      <c r="AA96" s="361"/>
      <c r="AB96" s="361"/>
      <c r="AC96" s="362"/>
      <c r="AD96" s="357" t="s">
        <v>63</v>
      </c>
    </row>
    <row r="97" spans="1:31" ht="33" customHeight="1" thickBot="1" x14ac:dyDescent="0.3">
      <c r="A97" s="351"/>
      <c r="B97" s="254" t="s">
        <v>64</v>
      </c>
      <c r="C97" s="255" t="s">
        <v>65</v>
      </c>
      <c r="D97" s="255" t="s">
        <v>66</v>
      </c>
      <c r="E97" s="255" t="s">
        <v>67</v>
      </c>
      <c r="F97" s="255" t="s">
        <v>68</v>
      </c>
      <c r="G97" s="255" t="s">
        <v>69</v>
      </c>
      <c r="H97" s="256" t="s">
        <v>70</v>
      </c>
      <c r="I97" s="257" t="s">
        <v>64</v>
      </c>
      <c r="J97" s="255" t="s">
        <v>65</v>
      </c>
      <c r="K97" s="255" t="s">
        <v>66</v>
      </c>
      <c r="L97" s="258" t="s">
        <v>67</v>
      </c>
      <c r="M97" s="279" t="s">
        <v>68</v>
      </c>
      <c r="N97" s="259" t="s">
        <v>69</v>
      </c>
      <c r="O97" s="260" t="s">
        <v>70</v>
      </c>
      <c r="P97" s="261" t="s">
        <v>64</v>
      </c>
      <c r="Q97" s="259" t="s">
        <v>65</v>
      </c>
      <c r="R97" s="259" t="s">
        <v>66</v>
      </c>
      <c r="S97" s="259" t="s">
        <v>67</v>
      </c>
      <c r="T97" s="259" t="s">
        <v>68</v>
      </c>
      <c r="U97" s="259" t="s">
        <v>69</v>
      </c>
      <c r="V97" s="260" t="s">
        <v>70</v>
      </c>
      <c r="W97" s="261" t="s">
        <v>64</v>
      </c>
      <c r="X97" s="259" t="s">
        <v>65</v>
      </c>
      <c r="Y97" s="259" t="s">
        <v>66</v>
      </c>
      <c r="Z97" s="259" t="s">
        <v>67</v>
      </c>
      <c r="AA97" s="259" t="s">
        <v>68</v>
      </c>
      <c r="AB97" s="259" t="s">
        <v>69</v>
      </c>
      <c r="AC97" s="262" t="s">
        <v>70</v>
      </c>
      <c r="AD97" s="358"/>
    </row>
    <row r="98" spans="1:31" ht="33" customHeight="1" thickBot="1" x14ac:dyDescent="0.3">
      <c r="A98" s="352"/>
      <c r="B98" s="237">
        <v>21</v>
      </c>
      <c r="C98" s="207">
        <v>22</v>
      </c>
      <c r="D98" s="208">
        <v>23</v>
      </c>
      <c r="E98" s="208">
        <v>24</v>
      </c>
      <c r="F98" s="208">
        <v>25</v>
      </c>
      <c r="G98" s="208">
        <v>26</v>
      </c>
      <c r="H98" s="209">
        <v>27</v>
      </c>
      <c r="I98" s="206">
        <v>28</v>
      </c>
      <c r="J98" s="207">
        <v>29</v>
      </c>
      <c r="K98" s="208">
        <v>30</v>
      </c>
      <c r="L98" s="238">
        <v>31</v>
      </c>
      <c r="M98" s="234">
        <v>1</v>
      </c>
      <c r="N98" s="210">
        <v>2</v>
      </c>
      <c r="O98" s="211">
        <v>3</v>
      </c>
      <c r="P98" s="212">
        <v>4</v>
      </c>
      <c r="Q98" s="213">
        <v>5</v>
      </c>
      <c r="R98" s="214">
        <v>6</v>
      </c>
      <c r="S98" s="214">
        <v>7</v>
      </c>
      <c r="T98" s="214">
        <v>8</v>
      </c>
      <c r="U98" s="215">
        <v>9</v>
      </c>
      <c r="V98" s="216">
        <v>10</v>
      </c>
      <c r="W98" s="212">
        <v>11</v>
      </c>
      <c r="X98" s="213">
        <v>12</v>
      </c>
      <c r="Y98" s="214">
        <v>13</v>
      </c>
      <c r="Z98" s="214">
        <v>14</v>
      </c>
      <c r="AA98" s="214">
        <v>15</v>
      </c>
      <c r="AB98" s="214">
        <v>16</v>
      </c>
      <c r="AC98" s="249">
        <v>17</v>
      </c>
      <c r="AD98" s="359"/>
    </row>
    <row r="99" spans="1:31" ht="33" customHeight="1" x14ac:dyDescent="0.25">
      <c r="A99" s="230" t="s">
        <v>74</v>
      </c>
      <c r="B99" s="239">
        <v>0</v>
      </c>
      <c r="C99" s="218">
        <v>0</v>
      </c>
      <c r="D99" s="203"/>
      <c r="E99" s="203"/>
      <c r="F99" s="203"/>
      <c r="G99" s="203"/>
      <c r="H99" s="203"/>
      <c r="I99" s="217">
        <v>10</v>
      </c>
      <c r="J99" s="218">
        <v>20</v>
      </c>
      <c r="K99" s="203"/>
      <c r="L99" s="241"/>
      <c r="M99" s="235"/>
      <c r="N99" s="203"/>
      <c r="O99" s="203"/>
      <c r="P99" s="217">
        <v>10</v>
      </c>
      <c r="Q99" s="218">
        <v>20</v>
      </c>
      <c r="R99" s="203"/>
      <c r="S99" s="203"/>
      <c r="T99" s="203"/>
      <c r="U99" s="203"/>
      <c r="V99" s="203"/>
      <c r="W99" s="217">
        <v>10</v>
      </c>
      <c r="X99" s="218">
        <v>20</v>
      </c>
      <c r="Y99" s="203"/>
      <c r="Z99" s="203"/>
      <c r="AA99" s="203"/>
      <c r="AB99" s="203"/>
      <c r="AC99" s="250">
        <v>0</v>
      </c>
      <c r="AD99" s="245">
        <f>SUM(B99:AC99)</f>
        <v>90</v>
      </c>
    </row>
    <row r="100" spans="1:31" ht="33" customHeight="1" x14ac:dyDescent="0.25">
      <c r="A100" s="231" t="s">
        <v>75</v>
      </c>
      <c r="B100" s="240">
        <v>0</v>
      </c>
      <c r="C100" s="202">
        <v>0</v>
      </c>
      <c r="D100" s="203"/>
      <c r="E100" s="203"/>
      <c r="F100" s="203"/>
      <c r="G100" s="203"/>
      <c r="H100" s="203"/>
      <c r="I100" s="201">
        <v>0</v>
      </c>
      <c r="J100" s="202">
        <v>0</v>
      </c>
      <c r="K100" s="203"/>
      <c r="L100" s="241"/>
      <c r="M100" s="235"/>
      <c r="N100" s="203"/>
      <c r="O100" s="203"/>
      <c r="P100" s="201">
        <v>0</v>
      </c>
      <c r="Q100" s="202">
        <v>0</v>
      </c>
      <c r="R100" s="203"/>
      <c r="S100" s="203"/>
      <c r="T100" s="203"/>
      <c r="U100" s="203"/>
      <c r="V100" s="203"/>
      <c r="W100" s="204">
        <v>0</v>
      </c>
      <c r="X100" s="202">
        <v>0</v>
      </c>
      <c r="Y100" s="203"/>
      <c r="Z100" s="203"/>
      <c r="AA100" s="203"/>
      <c r="AB100" s="203"/>
      <c r="AC100" s="251">
        <v>0</v>
      </c>
      <c r="AD100" s="246">
        <f>SUM(B100:AC100)</f>
        <v>0</v>
      </c>
    </row>
    <row r="101" spans="1:31" ht="33" customHeight="1" thickBot="1" x14ac:dyDescent="0.3">
      <c r="A101" s="232" t="s">
        <v>76</v>
      </c>
      <c r="B101" s="242">
        <v>0</v>
      </c>
      <c r="C101" s="221">
        <v>0</v>
      </c>
      <c r="D101" s="203"/>
      <c r="E101" s="203"/>
      <c r="F101" s="203"/>
      <c r="G101" s="203"/>
      <c r="H101" s="203"/>
      <c r="I101" s="220">
        <v>0</v>
      </c>
      <c r="J101" s="221">
        <v>0</v>
      </c>
      <c r="K101" s="203"/>
      <c r="L101" s="241"/>
      <c r="M101" s="235"/>
      <c r="N101" s="203"/>
      <c r="O101" s="203"/>
      <c r="P101" s="220">
        <v>0</v>
      </c>
      <c r="Q101" s="221">
        <v>0</v>
      </c>
      <c r="R101" s="203"/>
      <c r="S101" s="203"/>
      <c r="T101" s="203"/>
      <c r="U101" s="203"/>
      <c r="V101" s="203"/>
      <c r="W101" s="220">
        <v>0</v>
      </c>
      <c r="X101" s="221">
        <v>0</v>
      </c>
      <c r="Y101" s="203"/>
      <c r="Z101" s="203"/>
      <c r="AA101" s="203"/>
      <c r="AB101" s="203"/>
      <c r="AC101" s="252">
        <v>0</v>
      </c>
      <c r="AD101" s="247">
        <f t="shared" ref="AD101" si="10">SUM(B101:AC101)</f>
        <v>0</v>
      </c>
    </row>
    <row r="102" spans="1:31" ht="33" customHeight="1" thickBot="1" x14ac:dyDescent="0.3">
      <c r="A102" s="233"/>
      <c r="B102" s="243">
        <f t="shared" ref="B102:AD102" si="11">SUM(B99:B101)</f>
        <v>0</v>
      </c>
      <c r="C102" s="225">
        <f t="shared" si="11"/>
        <v>0</v>
      </c>
      <c r="D102" s="226">
        <f t="shared" si="11"/>
        <v>0</v>
      </c>
      <c r="E102" s="226">
        <f t="shared" si="11"/>
        <v>0</v>
      </c>
      <c r="F102" s="226">
        <f t="shared" si="11"/>
        <v>0</v>
      </c>
      <c r="G102" s="226">
        <f t="shared" si="11"/>
        <v>0</v>
      </c>
      <c r="H102" s="227">
        <f t="shared" si="11"/>
        <v>0</v>
      </c>
      <c r="I102" s="224">
        <f t="shared" si="11"/>
        <v>10</v>
      </c>
      <c r="J102" s="225">
        <f t="shared" si="11"/>
        <v>20</v>
      </c>
      <c r="K102" s="226">
        <f t="shared" si="11"/>
        <v>0</v>
      </c>
      <c r="L102" s="244">
        <f t="shared" si="11"/>
        <v>0</v>
      </c>
      <c r="M102" s="236">
        <f t="shared" si="11"/>
        <v>0</v>
      </c>
      <c r="N102" s="226">
        <f t="shared" si="11"/>
        <v>0</v>
      </c>
      <c r="O102" s="228">
        <f t="shared" si="11"/>
        <v>0</v>
      </c>
      <c r="P102" s="224">
        <f t="shared" si="11"/>
        <v>10</v>
      </c>
      <c r="Q102" s="225">
        <f t="shared" si="11"/>
        <v>20</v>
      </c>
      <c r="R102" s="226">
        <f t="shared" si="11"/>
        <v>0</v>
      </c>
      <c r="S102" s="226">
        <f t="shared" si="11"/>
        <v>0</v>
      </c>
      <c r="T102" s="226">
        <f t="shared" si="11"/>
        <v>0</v>
      </c>
      <c r="U102" s="229">
        <f t="shared" si="11"/>
        <v>0</v>
      </c>
      <c r="V102" s="227">
        <f t="shared" si="11"/>
        <v>0</v>
      </c>
      <c r="W102" s="224">
        <f t="shared" si="11"/>
        <v>10</v>
      </c>
      <c r="X102" s="225">
        <f t="shared" si="11"/>
        <v>20</v>
      </c>
      <c r="Y102" s="226">
        <f t="shared" si="11"/>
        <v>0</v>
      </c>
      <c r="Z102" s="226">
        <f t="shared" si="11"/>
        <v>0</v>
      </c>
      <c r="AA102" s="226">
        <f t="shared" si="11"/>
        <v>0</v>
      </c>
      <c r="AB102" s="226">
        <f t="shared" si="11"/>
        <v>0</v>
      </c>
      <c r="AC102" s="253">
        <f t="shared" si="11"/>
        <v>0</v>
      </c>
      <c r="AD102" s="248">
        <f t="shared" si="11"/>
        <v>90</v>
      </c>
      <c r="AE102" s="191" t="s">
        <v>72</v>
      </c>
    </row>
    <row r="103" spans="1:31" ht="33" customHeight="1" thickBot="1" x14ac:dyDescent="0.3">
      <c r="A103" s="185"/>
      <c r="B103" s="192"/>
      <c r="C103" s="192"/>
      <c r="D103" s="192"/>
      <c r="E103" s="192"/>
      <c r="F103" s="192"/>
      <c r="G103" s="193"/>
      <c r="H103" s="191">
        <f>SUM(B102:H102)</f>
        <v>0</v>
      </c>
      <c r="I103" s="192"/>
      <c r="J103" s="192"/>
      <c r="K103" s="192"/>
      <c r="L103" s="192"/>
      <c r="M103" s="192"/>
      <c r="N103" s="193"/>
      <c r="O103" s="191">
        <f>SUM(I102:O102)</f>
        <v>30</v>
      </c>
      <c r="P103" s="192"/>
      <c r="Q103" s="192"/>
      <c r="R103" s="192"/>
      <c r="S103" s="192"/>
      <c r="T103" s="192"/>
      <c r="U103" s="193"/>
      <c r="V103" s="191">
        <f>SUM(P102:V102)</f>
        <v>30</v>
      </c>
      <c r="W103" s="192"/>
      <c r="X103" s="192"/>
      <c r="Y103" s="192"/>
      <c r="Z103" s="192"/>
      <c r="AA103" s="192"/>
      <c r="AB103" s="193"/>
      <c r="AC103" s="191">
        <f>SUM(W102:AC102)</f>
        <v>30</v>
      </c>
      <c r="AD103" s="223">
        <f>AD102/60</f>
        <v>1.5</v>
      </c>
      <c r="AE103" s="191" t="s">
        <v>73</v>
      </c>
    </row>
    <row r="104" spans="1:31" ht="21" customHeight="1" thickBot="1" x14ac:dyDescent="0.3">
      <c r="A104" s="185"/>
      <c r="B104" s="192"/>
      <c r="C104" s="192"/>
      <c r="D104" s="192"/>
      <c r="E104" s="192"/>
      <c r="F104" s="192"/>
      <c r="G104" s="193"/>
      <c r="H104" s="191"/>
      <c r="I104" s="192"/>
      <c r="J104" s="192"/>
      <c r="K104" s="192"/>
      <c r="L104" s="192"/>
      <c r="M104" s="192"/>
      <c r="N104" s="193"/>
      <c r="O104" s="191"/>
      <c r="P104" s="192"/>
      <c r="Q104" s="192"/>
      <c r="R104" s="192"/>
      <c r="S104" s="192"/>
      <c r="T104" s="192"/>
      <c r="U104" s="193"/>
      <c r="V104" s="191"/>
      <c r="W104" s="192"/>
      <c r="X104" s="192"/>
      <c r="Y104" s="192"/>
      <c r="Z104" s="192"/>
      <c r="AA104" s="192"/>
      <c r="AB104" s="193"/>
      <c r="AC104" s="191"/>
      <c r="AD104" s="200"/>
      <c r="AE104" s="191"/>
    </row>
    <row r="105" spans="1:31" ht="21" customHeight="1" x14ac:dyDescent="0.25">
      <c r="A105" s="280"/>
      <c r="B105" s="347" t="s">
        <v>81</v>
      </c>
      <c r="C105" s="348"/>
      <c r="D105" s="348"/>
      <c r="E105" s="348"/>
      <c r="F105" s="348"/>
      <c r="G105" s="348"/>
      <c r="H105" s="349"/>
      <c r="I105" s="347" t="s">
        <v>82</v>
      </c>
      <c r="J105" s="348"/>
      <c r="K105" s="348"/>
      <c r="L105" s="348"/>
      <c r="M105" s="348"/>
      <c r="N105" s="348"/>
      <c r="O105" s="349"/>
      <c r="P105" s="347" t="s">
        <v>83</v>
      </c>
      <c r="Q105" s="348"/>
      <c r="R105" s="348"/>
      <c r="S105" s="348"/>
      <c r="T105" s="348"/>
      <c r="U105" s="348"/>
      <c r="V105" s="349"/>
      <c r="W105" s="347" t="s">
        <v>84</v>
      </c>
      <c r="X105" s="348"/>
      <c r="Y105" s="348"/>
      <c r="Z105" s="348"/>
      <c r="AA105" s="348"/>
      <c r="AB105" s="348"/>
      <c r="AC105" s="349"/>
      <c r="AD105" s="281"/>
      <c r="AE105" s="282"/>
    </row>
    <row r="106" spans="1:31" ht="21" customHeight="1" thickBot="1" x14ac:dyDescent="0.3">
      <c r="A106" s="283" t="s">
        <v>85</v>
      </c>
      <c r="B106" s="284"/>
      <c r="C106" s="285"/>
      <c r="D106" s="285"/>
      <c r="E106" s="285"/>
      <c r="F106" s="342">
        <v>0</v>
      </c>
      <c r="G106" s="342"/>
      <c r="H106" s="343"/>
      <c r="I106" s="284"/>
      <c r="J106" s="285"/>
      <c r="K106" s="285"/>
      <c r="L106" s="285"/>
      <c r="M106" s="342">
        <v>18000</v>
      </c>
      <c r="N106" s="342"/>
      <c r="O106" s="343"/>
      <c r="P106" s="284"/>
      <c r="Q106" s="285"/>
      <c r="R106" s="285"/>
      <c r="S106" s="285"/>
      <c r="T106" s="342">
        <v>18000</v>
      </c>
      <c r="U106" s="342"/>
      <c r="V106" s="343"/>
      <c r="W106" s="284"/>
      <c r="X106" s="285"/>
      <c r="Y106" s="285"/>
      <c r="Z106" s="285"/>
      <c r="AA106" s="342">
        <v>18000</v>
      </c>
      <c r="AB106" s="342"/>
      <c r="AC106" s="343"/>
      <c r="AD106" s="286">
        <f>F106+M106+T106+AA106</f>
        <v>54000</v>
      </c>
      <c r="AE106" s="287" t="s">
        <v>86</v>
      </c>
    </row>
    <row r="107" spans="1:31" ht="21" customHeight="1" x14ac:dyDescent="0.25">
      <c r="A107" s="185"/>
      <c r="B107" s="192"/>
      <c r="C107" s="192"/>
      <c r="D107" s="192"/>
      <c r="E107" s="192"/>
      <c r="F107" s="192"/>
      <c r="G107" s="193"/>
      <c r="H107" s="191"/>
      <c r="I107" s="192"/>
      <c r="J107" s="192"/>
      <c r="K107" s="192"/>
      <c r="L107" s="192"/>
      <c r="M107" s="192"/>
      <c r="N107" s="193"/>
      <c r="O107" s="191"/>
      <c r="P107" s="192"/>
      <c r="Q107" s="192"/>
      <c r="R107" s="192"/>
      <c r="S107" s="192"/>
      <c r="T107" s="192"/>
      <c r="U107" s="193"/>
      <c r="V107" s="191"/>
      <c r="W107" s="192"/>
      <c r="X107" s="192"/>
      <c r="Y107" s="192"/>
      <c r="Z107" s="192"/>
      <c r="AA107" s="192"/>
      <c r="AB107" s="193"/>
      <c r="AC107" s="191"/>
      <c r="AD107" s="200"/>
      <c r="AE107" s="191"/>
    </row>
    <row r="108" spans="1:31" ht="21" customHeight="1" x14ac:dyDescent="0.25">
      <c r="A108" s="197"/>
      <c r="B108" s="199"/>
      <c r="I108" s="196"/>
      <c r="J108" s="195"/>
    </row>
    <row r="109" spans="1:31" ht="33" customHeight="1" x14ac:dyDescent="0.25"/>
    <row r="110" spans="1:31" ht="33" customHeight="1" x14ac:dyDescent="0.25"/>
    <row r="111" spans="1:31" ht="33" customHeight="1" x14ac:dyDescent="0.25">
      <c r="A111" s="186" t="s">
        <v>79</v>
      </c>
    </row>
    <row r="112" spans="1:31" ht="33" customHeight="1" x14ac:dyDescent="0.25">
      <c r="A112" s="186" t="s">
        <v>87</v>
      </c>
    </row>
    <row r="113" spans="1:31" ht="33" customHeight="1" thickBot="1" x14ac:dyDescent="0.3">
      <c r="A113" s="194" t="s">
        <v>93</v>
      </c>
    </row>
    <row r="114" spans="1:31" ht="33" customHeight="1" thickBot="1" x14ac:dyDescent="0.3">
      <c r="A114" s="350" t="s">
        <v>62</v>
      </c>
      <c r="B114" s="360" t="s">
        <v>77</v>
      </c>
      <c r="C114" s="361"/>
      <c r="D114" s="361"/>
      <c r="E114" s="361"/>
      <c r="F114" s="361"/>
      <c r="G114" s="361"/>
      <c r="H114" s="361"/>
      <c r="I114" s="361"/>
      <c r="J114" s="361"/>
      <c r="K114" s="361"/>
      <c r="L114" s="362"/>
      <c r="M114" s="363" t="s">
        <v>78</v>
      </c>
      <c r="N114" s="361"/>
      <c r="O114" s="361"/>
      <c r="P114" s="361"/>
      <c r="Q114" s="361"/>
      <c r="R114" s="361"/>
      <c r="S114" s="361"/>
      <c r="T114" s="361"/>
      <c r="U114" s="361"/>
      <c r="V114" s="361"/>
      <c r="W114" s="361"/>
      <c r="X114" s="361"/>
      <c r="Y114" s="361"/>
      <c r="Z114" s="361"/>
      <c r="AA114" s="361"/>
      <c r="AB114" s="361"/>
      <c r="AC114" s="362"/>
      <c r="AD114" s="357" t="s">
        <v>63</v>
      </c>
    </row>
    <row r="115" spans="1:31" ht="33" customHeight="1" thickBot="1" x14ac:dyDescent="0.3">
      <c r="A115" s="351"/>
      <c r="B115" s="254" t="s">
        <v>64</v>
      </c>
      <c r="C115" s="255" t="s">
        <v>65</v>
      </c>
      <c r="D115" s="255" t="s">
        <v>66</v>
      </c>
      <c r="E115" s="255" t="s">
        <v>67</v>
      </c>
      <c r="F115" s="255" t="s">
        <v>68</v>
      </c>
      <c r="G115" s="255" t="s">
        <v>69</v>
      </c>
      <c r="H115" s="256" t="s">
        <v>70</v>
      </c>
      <c r="I115" s="257" t="s">
        <v>64</v>
      </c>
      <c r="J115" s="255" t="s">
        <v>65</v>
      </c>
      <c r="K115" s="255" t="s">
        <v>66</v>
      </c>
      <c r="L115" s="258" t="s">
        <v>67</v>
      </c>
      <c r="M115" s="279" t="s">
        <v>68</v>
      </c>
      <c r="N115" s="259" t="s">
        <v>69</v>
      </c>
      <c r="O115" s="260" t="s">
        <v>70</v>
      </c>
      <c r="P115" s="261" t="s">
        <v>64</v>
      </c>
      <c r="Q115" s="259" t="s">
        <v>65</v>
      </c>
      <c r="R115" s="259" t="s">
        <v>66</v>
      </c>
      <c r="S115" s="259" t="s">
        <v>67</v>
      </c>
      <c r="T115" s="259" t="s">
        <v>68</v>
      </c>
      <c r="U115" s="259" t="s">
        <v>69</v>
      </c>
      <c r="V115" s="260" t="s">
        <v>70</v>
      </c>
      <c r="W115" s="261" t="s">
        <v>64</v>
      </c>
      <c r="X115" s="259" t="s">
        <v>65</v>
      </c>
      <c r="Y115" s="259" t="s">
        <v>66</v>
      </c>
      <c r="Z115" s="259" t="s">
        <v>67</v>
      </c>
      <c r="AA115" s="259" t="s">
        <v>68</v>
      </c>
      <c r="AB115" s="259" t="s">
        <v>69</v>
      </c>
      <c r="AC115" s="262" t="s">
        <v>70</v>
      </c>
      <c r="AD115" s="358"/>
    </row>
    <row r="116" spans="1:31" ht="33" customHeight="1" thickBot="1" x14ac:dyDescent="0.3">
      <c r="A116" s="352"/>
      <c r="B116" s="237">
        <v>21</v>
      </c>
      <c r="C116" s="207">
        <v>22</v>
      </c>
      <c r="D116" s="208">
        <v>23</v>
      </c>
      <c r="E116" s="208">
        <v>24</v>
      </c>
      <c r="F116" s="208">
        <v>25</v>
      </c>
      <c r="G116" s="208">
        <v>26</v>
      </c>
      <c r="H116" s="209">
        <v>27</v>
      </c>
      <c r="I116" s="206">
        <v>28</v>
      </c>
      <c r="J116" s="207">
        <v>29</v>
      </c>
      <c r="K116" s="208">
        <v>30</v>
      </c>
      <c r="L116" s="238">
        <v>31</v>
      </c>
      <c r="M116" s="234">
        <v>1</v>
      </c>
      <c r="N116" s="210">
        <v>2</v>
      </c>
      <c r="O116" s="211">
        <v>3</v>
      </c>
      <c r="P116" s="212">
        <v>4</v>
      </c>
      <c r="Q116" s="213">
        <v>5</v>
      </c>
      <c r="R116" s="214">
        <v>6</v>
      </c>
      <c r="S116" s="214">
        <v>7</v>
      </c>
      <c r="T116" s="214">
        <v>8</v>
      </c>
      <c r="U116" s="215">
        <v>9</v>
      </c>
      <c r="V116" s="216">
        <v>10</v>
      </c>
      <c r="W116" s="212">
        <v>11</v>
      </c>
      <c r="X116" s="213">
        <v>12</v>
      </c>
      <c r="Y116" s="214">
        <v>13</v>
      </c>
      <c r="Z116" s="214">
        <v>14</v>
      </c>
      <c r="AA116" s="214">
        <v>15</v>
      </c>
      <c r="AB116" s="214">
        <v>16</v>
      </c>
      <c r="AC116" s="249">
        <v>17</v>
      </c>
      <c r="AD116" s="359"/>
    </row>
    <row r="117" spans="1:31" ht="33" customHeight="1" x14ac:dyDescent="0.25">
      <c r="A117" s="230" t="s">
        <v>74</v>
      </c>
      <c r="B117" s="239">
        <v>0</v>
      </c>
      <c r="C117" s="218">
        <v>0</v>
      </c>
      <c r="D117" s="203"/>
      <c r="E117" s="203"/>
      <c r="F117" s="203"/>
      <c r="G117" s="203"/>
      <c r="H117" s="203"/>
      <c r="I117" s="217">
        <v>10</v>
      </c>
      <c r="J117" s="218">
        <v>20</v>
      </c>
      <c r="K117" s="203"/>
      <c r="L117" s="241"/>
      <c r="M117" s="235"/>
      <c r="N117" s="203"/>
      <c r="O117" s="203"/>
      <c r="P117" s="217">
        <v>10</v>
      </c>
      <c r="Q117" s="218">
        <v>20</v>
      </c>
      <c r="R117" s="203"/>
      <c r="S117" s="203"/>
      <c r="T117" s="203"/>
      <c r="U117" s="203"/>
      <c r="V117" s="203"/>
      <c r="W117" s="217">
        <v>10</v>
      </c>
      <c r="X117" s="218">
        <v>20</v>
      </c>
      <c r="Y117" s="203"/>
      <c r="Z117" s="203"/>
      <c r="AA117" s="203"/>
      <c r="AB117" s="203"/>
      <c r="AC117" s="250">
        <v>0</v>
      </c>
      <c r="AD117" s="245">
        <f>SUM(B117:AC117)</f>
        <v>90</v>
      </c>
    </row>
    <row r="118" spans="1:31" ht="33" customHeight="1" x14ac:dyDescent="0.25">
      <c r="A118" s="231" t="s">
        <v>75</v>
      </c>
      <c r="B118" s="240">
        <v>0</v>
      </c>
      <c r="C118" s="202">
        <v>0</v>
      </c>
      <c r="D118" s="203"/>
      <c r="E118" s="203"/>
      <c r="F118" s="203"/>
      <c r="G118" s="203"/>
      <c r="H118" s="203"/>
      <c r="I118" s="201">
        <v>0</v>
      </c>
      <c r="J118" s="202">
        <v>0</v>
      </c>
      <c r="K118" s="203"/>
      <c r="L118" s="241"/>
      <c r="M118" s="235"/>
      <c r="N118" s="203"/>
      <c r="O118" s="203"/>
      <c r="P118" s="201">
        <v>0</v>
      </c>
      <c r="Q118" s="202">
        <v>0</v>
      </c>
      <c r="R118" s="203"/>
      <c r="S118" s="203"/>
      <c r="T118" s="203"/>
      <c r="U118" s="203"/>
      <c r="V118" s="203"/>
      <c r="W118" s="204">
        <v>0</v>
      </c>
      <c r="X118" s="202">
        <v>0</v>
      </c>
      <c r="Y118" s="203"/>
      <c r="Z118" s="203"/>
      <c r="AA118" s="203"/>
      <c r="AB118" s="203"/>
      <c r="AC118" s="251">
        <v>0</v>
      </c>
      <c r="AD118" s="246">
        <f>SUM(B118:AC118)</f>
        <v>0</v>
      </c>
    </row>
    <row r="119" spans="1:31" ht="33" customHeight="1" thickBot="1" x14ac:dyDescent="0.3">
      <c r="A119" s="232" t="s">
        <v>76</v>
      </c>
      <c r="B119" s="242">
        <v>0</v>
      </c>
      <c r="C119" s="221">
        <v>0</v>
      </c>
      <c r="D119" s="203"/>
      <c r="E119" s="203"/>
      <c r="F119" s="203"/>
      <c r="G119" s="203"/>
      <c r="H119" s="203"/>
      <c r="I119" s="220">
        <v>0</v>
      </c>
      <c r="J119" s="221">
        <v>0</v>
      </c>
      <c r="K119" s="203"/>
      <c r="L119" s="241"/>
      <c r="M119" s="235"/>
      <c r="N119" s="203"/>
      <c r="O119" s="203"/>
      <c r="P119" s="220">
        <v>0</v>
      </c>
      <c r="Q119" s="221">
        <v>0</v>
      </c>
      <c r="R119" s="203"/>
      <c r="S119" s="203"/>
      <c r="T119" s="203"/>
      <c r="U119" s="203"/>
      <c r="V119" s="203"/>
      <c r="W119" s="220">
        <v>0</v>
      </c>
      <c r="X119" s="221">
        <v>0</v>
      </c>
      <c r="Y119" s="203"/>
      <c r="Z119" s="203"/>
      <c r="AA119" s="203"/>
      <c r="AB119" s="203"/>
      <c r="AC119" s="252">
        <v>0</v>
      </c>
      <c r="AD119" s="247">
        <f t="shared" ref="AD119" si="12">SUM(B119:AC119)</f>
        <v>0</v>
      </c>
    </row>
    <row r="120" spans="1:31" ht="33" customHeight="1" thickBot="1" x14ac:dyDescent="0.3">
      <c r="A120" s="233"/>
      <c r="B120" s="243">
        <f t="shared" ref="B120:AD120" si="13">SUM(B117:B119)</f>
        <v>0</v>
      </c>
      <c r="C120" s="225">
        <f t="shared" si="13"/>
        <v>0</v>
      </c>
      <c r="D120" s="226">
        <f t="shared" si="13"/>
        <v>0</v>
      </c>
      <c r="E120" s="226">
        <f t="shared" si="13"/>
        <v>0</v>
      </c>
      <c r="F120" s="226">
        <f t="shared" si="13"/>
        <v>0</v>
      </c>
      <c r="G120" s="226">
        <f t="shared" si="13"/>
        <v>0</v>
      </c>
      <c r="H120" s="227">
        <f t="shared" si="13"/>
        <v>0</v>
      </c>
      <c r="I120" s="224">
        <f t="shared" si="13"/>
        <v>10</v>
      </c>
      <c r="J120" s="225">
        <f t="shared" si="13"/>
        <v>20</v>
      </c>
      <c r="K120" s="226">
        <f t="shared" si="13"/>
        <v>0</v>
      </c>
      <c r="L120" s="244">
        <f t="shared" si="13"/>
        <v>0</v>
      </c>
      <c r="M120" s="236">
        <f t="shared" si="13"/>
        <v>0</v>
      </c>
      <c r="N120" s="226">
        <f t="shared" si="13"/>
        <v>0</v>
      </c>
      <c r="O120" s="228">
        <f t="shared" si="13"/>
        <v>0</v>
      </c>
      <c r="P120" s="224">
        <f t="shared" si="13"/>
        <v>10</v>
      </c>
      <c r="Q120" s="225">
        <f t="shared" si="13"/>
        <v>20</v>
      </c>
      <c r="R120" s="226">
        <f t="shared" si="13"/>
        <v>0</v>
      </c>
      <c r="S120" s="226">
        <f t="shared" si="13"/>
        <v>0</v>
      </c>
      <c r="T120" s="226">
        <f t="shared" si="13"/>
        <v>0</v>
      </c>
      <c r="U120" s="229">
        <f t="shared" si="13"/>
        <v>0</v>
      </c>
      <c r="V120" s="227">
        <f t="shared" si="13"/>
        <v>0</v>
      </c>
      <c r="W120" s="224">
        <f t="shared" si="13"/>
        <v>10</v>
      </c>
      <c r="X120" s="225">
        <f t="shared" si="13"/>
        <v>20</v>
      </c>
      <c r="Y120" s="226">
        <f t="shared" si="13"/>
        <v>0</v>
      </c>
      <c r="Z120" s="226">
        <f t="shared" si="13"/>
        <v>0</v>
      </c>
      <c r="AA120" s="226">
        <f t="shared" si="13"/>
        <v>0</v>
      </c>
      <c r="AB120" s="226">
        <f t="shared" si="13"/>
        <v>0</v>
      </c>
      <c r="AC120" s="253">
        <f t="shared" si="13"/>
        <v>0</v>
      </c>
      <c r="AD120" s="248">
        <f t="shared" si="13"/>
        <v>90</v>
      </c>
      <c r="AE120" s="191" t="s">
        <v>72</v>
      </c>
    </row>
    <row r="121" spans="1:31" ht="33" customHeight="1" thickBot="1" x14ac:dyDescent="0.3">
      <c r="A121" s="185"/>
      <c r="B121" s="192"/>
      <c r="C121" s="192"/>
      <c r="D121" s="192"/>
      <c r="E121" s="192"/>
      <c r="F121" s="192"/>
      <c r="G121" s="193"/>
      <c r="H121" s="191">
        <f>SUM(B120:H120)</f>
        <v>0</v>
      </c>
      <c r="I121" s="192"/>
      <c r="J121" s="192"/>
      <c r="K121" s="192"/>
      <c r="L121" s="192"/>
      <c r="M121" s="192"/>
      <c r="N121" s="193"/>
      <c r="O121" s="191">
        <f>SUM(I120:O120)</f>
        <v>30</v>
      </c>
      <c r="P121" s="192"/>
      <c r="Q121" s="192"/>
      <c r="R121" s="192"/>
      <c r="S121" s="192"/>
      <c r="T121" s="192"/>
      <c r="U121" s="193"/>
      <c r="V121" s="191">
        <f>SUM(P120:V120)</f>
        <v>30</v>
      </c>
      <c r="W121" s="192"/>
      <c r="X121" s="192"/>
      <c r="Y121" s="192"/>
      <c r="Z121" s="192"/>
      <c r="AA121" s="192"/>
      <c r="AB121" s="193"/>
      <c r="AC121" s="191">
        <f>SUM(W120:AC120)</f>
        <v>30</v>
      </c>
      <c r="AD121" s="223">
        <f>AD120/60</f>
        <v>1.5</v>
      </c>
      <c r="AE121" s="191" t="s">
        <v>73</v>
      </c>
    </row>
    <row r="122" spans="1:31" ht="21" customHeight="1" thickBot="1" x14ac:dyDescent="0.3">
      <c r="A122" s="185"/>
      <c r="B122" s="192"/>
      <c r="C122" s="192"/>
      <c r="D122" s="192"/>
      <c r="E122" s="192"/>
      <c r="F122" s="192"/>
      <c r="G122" s="193"/>
      <c r="H122" s="191"/>
      <c r="I122" s="192"/>
      <c r="J122" s="192"/>
      <c r="K122" s="192"/>
      <c r="L122" s="192"/>
      <c r="M122" s="192"/>
      <c r="N122" s="193"/>
      <c r="O122" s="191"/>
      <c r="P122" s="192"/>
      <c r="Q122" s="192"/>
      <c r="R122" s="192"/>
      <c r="S122" s="192"/>
      <c r="T122" s="192"/>
      <c r="U122" s="193"/>
      <c r="V122" s="191"/>
      <c r="W122" s="192"/>
      <c r="X122" s="192"/>
      <c r="Y122" s="192"/>
      <c r="Z122" s="192"/>
      <c r="AA122" s="192"/>
      <c r="AB122" s="193"/>
      <c r="AC122" s="191"/>
      <c r="AD122" s="200"/>
      <c r="AE122" s="191"/>
    </row>
    <row r="123" spans="1:31" ht="21" customHeight="1" x14ac:dyDescent="0.25">
      <c r="A123" s="280"/>
      <c r="B123" s="347" t="s">
        <v>81</v>
      </c>
      <c r="C123" s="348"/>
      <c r="D123" s="348"/>
      <c r="E123" s="348"/>
      <c r="F123" s="348"/>
      <c r="G123" s="348"/>
      <c r="H123" s="349"/>
      <c r="I123" s="347" t="s">
        <v>82</v>
      </c>
      <c r="J123" s="348"/>
      <c r="K123" s="348"/>
      <c r="L123" s="348"/>
      <c r="M123" s="348"/>
      <c r="N123" s="348"/>
      <c r="O123" s="349"/>
      <c r="P123" s="347" t="s">
        <v>83</v>
      </c>
      <c r="Q123" s="348"/>
      <c r="R123" s="348"/>
      <c r="S123" s="348"/>
      <c r="T123" s="348"/>
      <c r="U123" s="348"/>
      <c r="V123" s="349"/>
      <c r="W123" s="347" t="s">
        <v>84</v>
      </c>
      <c r="X123" s="348"/>
      <c r="Y123" s="348"/>
      <c r="Z123" s="348"/>
      <c r="AA123" s="348"/>
      <c r="AB123" s="348"/>
      <c r="AC123" s="349"/>
      <c r="AD123" s="281"/>
      <c r="AE123" s="282"/>
    </row>
    <row r="124" spans="1:31" ht="21" customHeight="1" thickBot="1" x14ac:dyDescent="0.3">
      <c r="A124" s="283" t="s">
        <v>85</v>
      </c>
      <c r="B124" s="284"/>
      <c r="C124" s="285"/>
      <c r="D124" s="285"/>
      <c r="E124" s="285"/>
      <c r="F124" s="342">
        <v>0</v>
      </c>
      <c r="G124" s="342"/>
      <c r="H124" s="343"/>
      <c r="I124" s="284"/>
      <c r="J124" s="285"/>
      <c r="K124" s="285"/>
      <c r="L124" s="285"/>
      <c r="M124" s="342">
        <v>18000</v>
      </c>
      <c r="N124" s="342"/>
      <c r="O124" s="343"/>
      <c r="P124" s="284"/>
      <c r="Q124" s="285"/>
      <c r="R124" s="285"/>
      <c r="S124" s="285"/>
      <c r="T124" s="342">
        <v>18000</v>
      </c>
      <c r="U124" s="342"/>
      <c r="V124" s="343"/>
      <c r="W124" s="284"/>
      <c r="X124" s="285"/>
      <c r="Y124" s="285"/>
      <c r="Z124" s="285"/>
      <c r="AA124" s="342">
        <v>18000</v>
      </c>
      <c r="AB124" s="342"/>
      <c r="AC124" s="343"/>
      <c r="AD124" s="286">
        <f>F124+M124+T124+AA124</f>
        <v>54000</v>
      </c>
      <c r="AE124" s="287" t="s">
        <v>86</v>
      </c>
    </row>
    <row r="125" spans="1:31" ht="21" customHeight="1" x14ac:dyDescent="0.25">
      <c r="A125" s="185"/>
      <c r="B125" s="192"/>
      <c r="C125" s="192"/>
      <c r="D125" s="192"/>
      <c r="E125" s="192"/>
      <c r="F125" s="192"/>
      <c r="G125" s="193"/>
      <c r="H125" s="191"/>
      <c r="I125" s="192"/>
      <c r="J125" s="192"/>
      <c r="K125" s="192"/>
      <c r="L125" s="192"/>
      <c r="M125" s="192"/>
      <c r="N125" s="193"/>
      <c r="O125" s="191"/>
      <c r="P125" s="192"/>
      <c r="Q125" s="192"/>
      <c r="R125" s="192"/>
      <c r="S125" s="192"/>
      <c r="T125" s="192"/>
      <c r="U125" s="193"/>
      <c r="V125" s="191"/>
      <c r="W125" s="192"/>
      <c r="X125" s="192"/>
      <c r="Y125" s="192"/>
      <c r="Z125" s="192"/>
      <c r="AA125" s="192"/>
      <c r="AB125" s="193"/>
      <c r="AC125" s="191"/>
      <c r="AD125" s="200"/>
      <c r="AE125" s="191"/>
    </row>
    <row r="126" spans="1:31" ht="21" customHeight="1" x14ac:dyDescent="0.25">
      <c r="A126" s="197"/>
      <c r="B126" s="199"/>
      <c r="I126" s="196"/>
      <c r="J126" s="195"/>
    </row>
    <row r="127" spans="1:31" ht="33" customHeight="1" x14ac:dyDescent="0.25"/>
    <row r="128" spans="1:31" ht="33" customHeight="1" x14ac:dyDescent="0.25"/>
    <row r="129" spans="1:31" ht="33" customHeight="1" x14ac:dyDescent="0.25">
      <c r="A129" s="186" t="s">
        <v>79</v>
      </c>
    </row>
    <row r="130" spans="1:31" ht="33" customHeight="1" x14ac:dyDescent="0.25">
      <c r="A130" s="186" t="s">
        <v>87</v>
      </c>
    </row>
    <row r="131" spans="1:31" ht="33" customHeight="1" thickBot="1" x14ac:dyDescent="0.3">
      <c r="A131" s="194" t="s">
        <v>94</v>
      </c>
    </row>
    <row r="132" spans="1:31" ht="33" customHeight="1" thickBot="1" x14ac:dyDescent="0.3">
      <c r="A132" s="350" t="s">
        <v>62</v>
      </c>
      <c r="B132" s="360" t="s">
        <v>77</v>
      </c>
      <c r="C132" s="361"/>
      <c r="D132" s="361"/>
      <c r="E132" s="361"/>
      <c r="F132" s="361"/>
      <c r="G132" s="361"/>
      <c r="H132" s="361"/>
      <c r="I132" s="361"/>
      <c r="J132" s="361"/>
      <c r="K132" s="361"/>
      <c r="L132" s="362"/>
      <c r="M132" s="363" t="s">
        <v>78</v>
      </c>
      <c r="N132" s="361"/>
      <c r="O132" s="361"/>
      <c r="P132" s="361"/>
      <c r="Q132" s="361"/>
      <c r="R132" s="361"/>
      <c r="S132" s="361"/>
      <c r="T132" s="361"/>
      <c r="U132" s="361"/>
      <c r="V132" s="361"/>
      <c r="W132" s="361"/>
      <c r="X132" s="361"/>
      <c r="Y132" s="361"/>
      <c r="Z132" s="361"/>
      <c r="AA132" s="361"/>
      <c r="AB132" s="361"/>
      <c r="AC132" s="362"/>
      <c r="AD132" s="357" t="s">
        <v>63</v>
      </c>
    </row>
    <row r="133" spans="1:31" ht="33" customHeight="1" thickBot="1" x14ac:dyDescent="0.3">
      <c r="A133" s="351"/>
      <c r="B133" s="254" t="s">
        <v>64</v>
      </c>
      <c r="C133" s="255" t="s">
        <v>65</v>
      </c>
      <c r="D133" s="255" t="s">
        <v>66</v>
      </c>
      <c r="E133" s="255" t="s">
        <v>67</v>
      </c>
      <c r="F133" s="255" t="s">
        <v>68</v>
      </c>
      <c r="G133" s="255" t="s">
        <v>69</v>
      </c>
      <c r="H133" s="256" t="s">
        <v>70</v>
      </c>
      <c r="I133" s="257" t="s">
        <v>64</v>
      </c>
      <c r="J133" s="255" t="s">
        <v>65</v>
      </c>
      <c r="K133" s="255" t="s">
        <v>66</v>
      </c>
      <c r="L133" s="258" t="s">
        <v>67</v>
      </c>
      <c r="M133" s="279" t="s">
        <v>68</v>
      </c>
      <c r="N133" s="259" t="s">
        <v>69</v>
      </c>
      <c r="O133" s="260" t="s">
        <v>70</v>
      </c>
      <c r="P133" s="261" t="s">
        <v>64</v>
      </c>
      <c r="Q133" s="259" t="s">
        <v>65</v>
      </c>
      <c r="R133" s="259" t="s">
        <v>66</v>
      </c>
      <c r="S133" s="259" t="s">
        <v>67</v>
      </c>
      <c r="T133" s="259" t="s">
        <v>68</v>
      </c>
      <c r="U133" s="259" t="s">
        <v>69</v>
      </c>
      <c r="V133" s="260" t="s">
        <v>70</v>
      </c>
      <c r="W133" s="261" t="s">
        <v>64</v>
      </c>
      <c r="X133" s="259" t="s">
        <v>65</v>
      </c>
      <c r="Y133" s="259" t="s">
        <v>66</v>
      </c>
      <c r="Z133" s="259" t="s">
        <v>67</v>
      </c>
      <c r="AA133" s="259" t="s">
        <v>68</v>
      </c>
      <c r="AB133" s="259" t="s">
        <v>69</v>
      </c>
      <c r="AC133" s="262" t="s">
        <v>70</v>
      </c>
      <c r="AD133" s="358"/>
    </row>
    <row r="134" spans="1:31" ht="33" customHeight="1" thickBot="1" x14ac:dyDescent="0.3">
      <c r="A134" s="352"/>
      <c r="B134" s="237">
        <v>21</v>
      </c>
      <c r="C134" s="207">
        <v>22</v>
      </c>
      <c r="D134" s="208">
        <v>23</v>
      </c>
      <c r="E134" s="208">
        <v>24</v>
      </c>
      <c r="F134" s="208">
        <v>25</v>
      </c>
      <c r="G134" s="208">
        <v>26</v>
      </c>
      <c r="H134" s="209">
        <v>27</v>
      </c>
      <c r="I134" s="206">
        <v>28</v>
      </c>
      <c r="J134" s="207">
        <v>29</v>
      </c>
      <c r="K134" s="208">
        <v>30</v>
      </c>
      <c r="L134" s="238">
        <v>31</v>
      </c>
      <c r="M134" s="234">
        <v>1</v>
      </c>
      <c r="N134" s="210">
        <v>2</v>
      </c>
      <c r="O134" s="211">
        <v>3</v>
      </c>
      <c r="P134" s="212">
        <v>4</v>
      </c>
      <c r="Q134" s="213">
        <v>5</v>
      </c>
      <c r="R134" s="214">
        <v>6</v>
      </c>
      <c r="S134" s="214">
        <v>7</v>
      </c>
      <c r="T134" s="214">
        <v>8</v>
      </c>
      <c r="U134" s="215">
        <v>9</v>
      </c>
      <c r="V134" s="216">
        <v>10</v>
      </c>
      <c r="W134" s="212">
        <v>11</v>
      </c>
      <c r="X134" s="213">
        <v>12</v>
      </c>
      <c r="Y134" s="214">
        <v>13</v>
      </c>
      <c r="Z134" s="214">
        <v>14</v>
      </c>
      <c r="AA134" s="214">
        <v>15</v>
      </c>
      <c r="AB134" s="214">
        <v>16</v>
      </c>
      <c r="AC134" s="249">
        <v>17</v>
      </c>
      <c r="AD134" s="359"/>
    </row>
    <row r="135" spans="1:31" ht="33" customHeight="1" x14ac:dyDescent="0.25">
      <c r="A135" s="230" t="s">
        <v>74</v>
      </c>
      <c r="B135" s="239">
        <v>0</v>
      </c>
      <c r="C135" s="218">
        <v>0</v>
      </c>
      <c r="D135" s="203"/>
      <c r="E135" s="203"/>
      <c r="F135" s="203"/>
      <c r="G135" s="203"/>
      <c r="H135" s="203"/>
      <c r="I135" s="217">
        <v>10</v>
      </c>
      <c r="J135" s="218">
        <v>20</v>
      </c>
      <c r="K135" s="203"/>
      <c r="L135" s="241"/>
      <c r="M135" s="235"/>
      <c r="N135" s="203"/>
      <c r="O135" s="203"/>
      <c r="P135" s="217">
        <v>10</v>
      </c>
      <c r="Q135" s="218">
        <v>20</v>
      </c>
      <c r="R135" s="203"/>
      <c r="S135" s="203"/>
      <c r="T135" s="203"/>
      <c r="U135" s="203"/>
      <c r="V135" s="203"/>
      <c r="W135" s="217">
        <v>10</v>
      </c>
      <c r="X135" s="218">
        <v>20</v>
      </c>
      <c r="Y135" s="203"/>
      <c r="Z135" s="203"/>
      <c r="AA135" s="203"/>
      <c r="AB135" s="203"/>
      <c r="AC135" s="250">
        <v>0</v>
      </c>
      <c r="AD135" s="245">
        <f>SUM(B135:AC135)</f>
        <v>90</v>
      </c>
    </row>
    <row r="136" spans="1:31" ht="33" customHeight="1" x14ac:dyDescent="0.25">
      <c r="A136" s="231" t="s">
        <v>75</v>
      </c>
      <c r="B136" s="240">
        <v>0</v>
      </c>
      <c r="C136" s="202">
        <v>0</v>
      </c>
      <c r="D136" s="203"/>
      <c r="E136" s="203"/>
      <c r="F136" s="203"/>
      <c r="G136" s="203"/>
      <c r="H136" s="203"/>
      <c r="I136" s="201">
        <v>0</v>
      </c>
      <c r="J136" s="202">
        <v>0</v>
      </c>
      <c r="K136" s="203"/>
      <c r="L136" s="241"/>
      <c r="M136" s="235"/>
      <c r="N136" s="203"/>
      <c r="O136" s="203"/>
      <c r="P136" s="201">
        <v>0</v>
      </c>
      <c r="Q136" s="202">
        <v>0</v>
      </c>
      <c r="R136" s="203"/>
      <c r="S136" s="203"/>
      <c r="T136" s="203"/>
      <c r="U136" s="203"/>
      <c r="V136" s="203"/>
      <c r="W136" s="204">
        <v>0</v>
      </c>
      <c r="X136" s="202">
        <v>0</v>
      </c>
      <c r="Y136" s="203"/>
      <c r="Z136" s="203"/>
      <c r="AA136" s="203"/>
      <c r="AB136" s="203"/>
      <c r="AC136" s="251">
        <v>0</v>
      </c>
      <c r="AD136" s="246">
        <f>SUM(B136:AC136)</f>
        <v>0</v>
      </c>
    </row>
    <row r="137" spans="1:31" ht="33" customHeight="1" thickBot="1" x14ac:dyDescent="0.3">
      <c r="A137" s="232" t="s">
        <v>76</v>
      </c>
      <c r="B137" s="242">
        <v>0</v>
      </c>
      <c r="C137" s="221">
        <v>0</v>
      </c>
      <c r="D137" s="203"/>
      <c r="E137" s="203"/>
      <c r="F137" s="203"/>
      <c r="G137" s="203"/>
      <c r="H137" s="203"/>
      <c r="I137" s="220">
        <v>0</v>
      </c>
      <c r="J137" s="221">
        <v>0</v>
      </c>
      <c r="K137" s="203"/>
      <c r="L137" s="241"/>
      <c r="M137" s="235"/>
      <c r="N137" s="203"/>
      <c r="O137" s="203"/>
      <c r="P137" s="220">
        <v>0</v>
      </c>
      <c r="Q137" s="221">
        <v>0</v>
      </c>
      <c r="R137" s="203"/>
      <c r="S137" s="203"/>
      <c r="T137" s="203"/>
      <c r="U137" s="203"/>
      <c r="V137" s="203"/>
      <c r="W137" s="220">
        <v>0</v>
      </c>
      <c r="X137" s="221">
        <v>0</v>
      </c>
      <c r="Y137" s="203"/>
      <c r="Z137" s="203"/>
      <c r="AA137" s="203"/>
      <c r="AB137" s="203"/>
      <c r="AC137" s="252">
        <v>0</v>
      </c>
      <c r="AD137" s="247">
        <f t="shared" ref="AD137" si="14">SUM(B137:AC137)</f>
        <v>0</v>
      </c>
    </row>
    <row r="138" spans="1:31" ht="33" customHeight="1" thickBot="1" x14ac:dyDescent="0.3">
      <c r="A138" s="233"/>
      <c r="B138" s="243">
        <f t="shared" ref="B138:AD138" si="15">SUM(B135:B137)</f>
        <v>0</v>
      </c>
      <c r="C138" s="225">
        <f t="shared" si="15"/>
        <v>0</v>
      </c>
      <c r="D138" s="226">
        <f t="shared" si="15"/>
        <v>0</v>
      </c>
      <c r="E138" s="226">
        <f t="shared" si="15"/>
        <v>0</v>
      </c>
      <c r="F138" s="226">
        <f t="shared" si="15"/>
        <v>0</v>
      </c>
      <c r="G138" s="226">
        <f t="shared" si="15"/>
        <v>0</v>
      </c>
      <c r="H138" s="227">
        <f t="shared" si="15"/>
        <v>0</v>
      </c>
      <c r="I138" s="224">
        <f t="shared" si="15"/>
        <v>10</v>
      </c>
      <c r="J138" s="225">
        <f t="shared" si="15"/>
        <v>20</v>
      </c>
      <c r="K138" s="226">
        <f t="shared" si="15"/>
        <v>0</v>
      </c>
      <c r="L138" s="244">
        <f t="shared" si="15"/>
        <v>0</v>
      </c>
      <c r="M138" s="236">
        <f t="shared" si="15"/>
        <v>0</v>
      </c>
      <c r="N138" s="226">
        <f t="shared" si="15"/>
        <v>0</v>
      </c>
      <c r="O138" s="228">
        <f t="shared" si="15"/>
        <v>0</v>
      </c>
      <c r="P138" s="224">
        <f t="shared" si="15"/>
        <v>10</v>
      </c>
      <c r="Q138" s="225">
        <f t="shared" si="15"/>
        <v>20</v>
      </c>
      <c r="R138" s="226">
        <f t="shared" si="15"/>
        <v>0</v>
      </c>
      <c r="S138" s="226">
        <f t="shared" si="15"/>
        <v>0</v>
      </c>
      <c r="T138" s="226">
        <f t="shared" si="15"/>
        <v>0</v>
      </c>
      <c r="U138" s="229">
        <f t="shared" si="15"/>
        <v>0</v>
      </c>
      <c r="V138" s="227">
        <f t="shared" si="15"/>
        <v>0</v>
      </c>
      <c r="W138" s="224">
        <f t="shared" si="15"/>
        <v>10</v>
      </c>
      <c r="X138" s="225">
        <f t="shared" si="15"/>
        <v>20</v>
      </c>
      <c r="Y138" s="226">
        <f t="shared" si="15"/>
        <v>0</v>
      </c>
      <c r="Z138" s="226">
        <f t="shared" si="15"/>
        <v>0</v>
      </c>
      <c r="AA138" s="226">
        <f t="shared" si="15"/>
        <v>0</v>
      </c>
      <c r="AB138" s="226">
        <f t="shared" si="15"/>
        <v>0</v>
      </c>
      <c r="AC138" s="253">
        <f t="shared" si="15"/>
        <v>0</v>
      </c>
      <c r="AD138" s="248">
        <f t="shared" si="15"/>
        <v>90</v>
      </c>
      <c r="AE138" s="191" t="s">
        <v>72</v>
      </c>
    </row>
    <row r="139" spans="1:31" ht="33" customHeight="1" thickBot="1" x14ac:dyDescent="0.3">
      <c r="A139" s="185"/>
      <c r="B139" s="192"/>
      <c r="C139" s="192"/>
      <c r="D139" s="192"/>
      <c r="E139" s="192"/>
      <c r="F139" s="192"/>
      <c r="G139" s="193"/>
      <c r="H139" s="191">
        <f>SUM(B138:H138)</f>
        <v>0</v>
      </c>
      <c r="I139" s="192"/>
      <c r="J139" s="192"/>
      <c r="K139" s="192"/>
      <c r="L139" s="192"/>
      <c r="M139" s="192"/>
      <c r="N139" s="193"/>
      <c r="O139" s="191">
        <f>SUM(I138:O138)</f>
        <v>30</v>
      </c>
      <c r="P139" s="192"/>
      <c r="Q139" s="192"/>
      <c r="R139" s="192"/>
      <c r="S139" s="192"/>
      <c r="T139" s="192"/>
      <c r="U139" s="193"/>
      <c r="V139" s="191">
        <f>SUM(P138:V138)</f>
        <v>30</v>
      </c>
      <c r="W139" s="192"/>
      <c r="X139" s="192"/>
      <c r="Y139" s="192"/>
      <c r="Z139" s="192"/>
      <c r="AA139" s="192"/>
      <c r="AB139" s="193"/>
      <c r="AC139" s="191">
        <f>SUM(W138:AC138)</f>
        <v>30</v>
      </c>
      <c r="AD139" s="223">
        <f>AD138/60</f>
        <v>1.5</v>
      </c>
      <c r="AE139" s="191" t="s">
        <v>73</v>
      </c>
    </row>
    <row r="140" spans="1:31" ht="21" customHeight="1" thickBot="1" x14ac:dyDescent="0.3">
      <c r="A140" s="185"/>
      <c r="B140" s="192"/>
      <c r="C140" s="192"/>
      <c r="D140" s="192"/>
      <c r="E140" s="192"/>
      <c r="F140" s="192"/>
      <c r="G140" s="193"/>
      <c r="H140" s="191"/>
      <c r="I140" s="192"/>
      <c r="J140" s="192"/>
      <c r="K140" s="192"/>
      <c r="L140" s="192"/>
      <c r="M140" s="192"/>
      <c r="N140" s="193"/>
      <c r="O140" s="191"/>
      <c r="P140" s="192"/>
      <c r="Q140" s="192"/>
      <c r="R140" s="192"/>
      <c r="S140" s="192"/>
      <c r="T140" s="192"/>
      <c r="U140" s="193"/>
      <c r="V140" s="191"/>
      <c r="W140" s="192"/>
      <c r="X140" s="192"/>
      <c r="Y140" s="192"/>
      <c r="Z140" s="192"/>
      <c r="AA140" s="192"/>
      <c r="AB140" s="193"/>
      <c r="AC140" s="191"/>
      <c r="AD140" s="200"/>
      <c r="AE140" s="191"/>
    </row>
    <row r="141" spans="1:31" ht="21" customHeight="1" x14ac:dyDescent="0.25">
      <c r="A141" s="280"/>
      <c r="B141" s="347" t="s">
        <v>81</v>
      </c>
      <c r="C141" s="348"/>
      <c r="D141" s="348"/>
      <c r="E141" s="348"/>
      <c r="F141" s="348"/>
      <c r="G141" s="348"/>
      <c r="H141" s="349"/>
      <c r="I141" s="347" t="s">
        <v>82</v>
      </c>
      <c r="J141" s="348"/>
      <c r="K141" s="348"/>
      <c r="L141" s="348"/>
      <c r="M141" s="348"/>
      <c r="N141" s="348"/>
      <c r="O141" s="349"/>
      <c r="P141" s="347" t="s">
        <v>83</v>
      </c>
      <c r="Q141" s="348"/>
      <c r="R141" s="348"/>
      <c r="S141" s="348"/>
      <c r="T141" s="348"/>
      <c r="U141" s="348"/>
      <c r="V141" s="349"/>
      <c r="W141" s="347" t="s">
        <v>84</v>
      </c>
      <c r="X141" s="348"/>
      <c r="Y141" s="348"/>
      <c r="Z141" s="348"/>
      <c r="AA141" s="348"/>
      <c r="AB141" s="348"/>
      <c r="AC141" s="349"/>
      <c r="AD141" s="281"/>
      <c r="AE141" s="282"/>
    </row>
    <row r="142" spans="1:31" ht="21" customHeight="1" thickBot="1" x14ac:dyDescent="0.3">
      <c r="A142" s="283" t="s">
        <v>85</v>
      </c>
      <c r="B142" s="284"/>
      <c r="C142" s="285"/>
      <c r="D142" s="285"/>
      <c r="E142" s="285"/>
      <c r="F142" s="342">
        <v>0</v>
      </c>
      <c r="G142" s="342"/>
      <c r="H142" s="343"/>
      <c r="I142" s="284"/>
      <c r="J142" s="285"/>
      <c r="K142" s="285"/>
      <c r="L142" s="285"/>
      <c r="M142" s="342">
        <v>18000</v>
      </c>
      <c r="N142" s="342"/>
      <c r="O142" s="343"/>
      <c r="P142" s="284"/>
      <c r="Q142" s="285"/>
      <c r="R142" s="285"/>
      <c r="S142" s="285"/>
      <c r="T142" s="342">
        <v>18000</v>
      </c>
      <c r="U142" s="342"/>
      <c r="V142" s="343"/>
      <c r="W142" s="284"/>
      <c r="X142" s="285"/>
      <c r="Y142" s="285"/>
      <c r="Z142" s="285"/>
      <c r="AA142" s="342">
        <v>18000</v>
      </c>
      <c r="AB142" s="342"/>
      <c r="AC142" s="343"/>
      <c r="AD142" s="286">
        <f>F142+M142+T142+AA142</f>
        <v>54000</v>
      </c>
      <c r="AE142" s="287" t="s">
        <v>86</v>
      </c>
    </row>
    <row r="143" spans="1:31" ht="21" customHeight="1" x14ac:dyDescent="0.25">
      <c r="A143" s="185"/>
      <c r="B143" s="192"/>
      <c r="C143" s="192"/>
      <c r="D143" s="192"/>
      <c r="E143" s="192"/>
      <c r="F143" s="192"/>
      <c r="G143" s="193"/>
      <c r="H143" s="191"/>
      <c r="I143" s="192"/>
      <c r="J143" s="192"/>
      <c r="K143" s="192"/>
      <c r="L143" s="192"/>
      <c r="M143" s="192"/>
      <c r="N143" s="193"/>
      <c r="O143" s="191"/>
      <c r="P143" s="192"/>
      <c r="Q143" s="192"/>
      <c r="R143" s="192"/>
      <c r="S143" s="192"/>
      <c r="T143" s="192"/>
      <c r="U143" s="193"/>
      <c r="V143" s="191"/>
      <c r="W143" s="192"/>
      <c r="X143" s="192"/>
      <c r="Y143" s="192"/>
      <c r="Z143" s="192"/>
      <c r="AA143" s="192"/>
      <c r="AB143" s="193"/>
      <c r="AC143" s="191"/>
      <c r="AD143" s="200"/>
      <c r="AE143" s="191"/>
    </row>
    <row r="144" spans="1:31" ht="21" customHeight="1" x14ac:dyDescent="0.25">
      <c r="A144" s="197"/>
      <c r="B144" s="199"/>
      <c r="I144" s="196"/>
      <c r="J144" s="195"/>
    </row>
    <row r="145" spans="1:31" ht="33" customHeight="1" x14ac:dyDescent="0.25"/>
    <row r="146" spans="1:31" ht="33" customHeight="1" x14ac:dyDescent="0.25"/>
    <row r="147" spans="1:31" ht="33" customHeight="1" x14ac:dyDescent="0.25">
      <c r="A147" s="186" t="s">
        <v>79</v>
      </c>
    </row>
    <row r="148" spans="1:31" ht="33" customHeight="1" x14ac:dyDescent="0.25">
      <c r="A148" s="186" t="s">
        <v>87</v>
      </c>
    </row>
    <row r="149" spans="1:31" ht="33" customHeight="1" thickBot="1" x14ac:dyDescent="0.3">
      <c r="A149" s="194" t="s">
        <v>95</v>
      </c>
    </row>
    <row r="150" spans="1:31" ht="33" customHeight="1" thickBot="1" x14ac:dyDescent="0.3">
      <c r="A150" s="350" t="s">
        <v>62</v>
      </c>
      <c r="B150" s="360" t="s">
        <v>77</v>
      </c>
      <c r="C150" s="361"/>
      <c r="D150" s="361"/>
      <c r="E150" s="361"/>
      <c r="F150" s="361"/>
      <c r="G150" s="361"/>
      <c r="H150" s="361"/>
      <c r="I150" s="361"/>
      <c r="J150" s="361"/>
      <c r="K150" s="361"/>
      <c r="L150" s="362"/>
      <c r="M150" s="363" t="s">
        <v>78</v>
      </c>
      <c r="N150" s="361"/>
      <c r="O150" s="361"/>
      <c r="P150" s="361"/>
      <c r="Q150" s="361"/>
      <c r="R150" s="361"/>
      <c r="S150" s="361"/>
      <c r="T150" s="361"/>
      <c r="U150" s="361"/>
      <c r="V150" s="361"/>
      <c r="W150" s="361"/>
      <c r="X150" s="361"/>
      <c r="Y150" s="361"/>
      <c r="Z150" s="361"/>
      <c r="AA150" s="361"/>
      <c r="AB150" s="361"/>
      <c r="AC150" s="362"/>
      <c r="AD150" s="357" t="s">
        <v>63</v>
      </c>
    </row>
    <row r="151" spans="1:31" ht="33" customHeight="1" thickBot="1" x14ac:dyDescent="0.3">
      <c r="A151" s="351"/>
      <c r="B151" s="254" t="s">
        <v>64</v>
      </c>
      <c r="C151" s="255" t="s">
        <v>65</v>
      </c>
      <c r="D151" s="255" t="s">
        <v>66</v>
      </c>
      <c r="E151" s="255" t="s">
        <v>67</v>
      </c>
      <c r="F151" s="255" t="s">
        <v>68</v>
      </c>
      <c r="G151" s="255" t="s">
        <v>69</v>
      </c>
      <c r="H151" s="256" t="s">
        <v>70</v>
      </c>
      <c r="I151" s="257" t="s">
        <v>64</v>
      </c>
      <c r="J151" s="255" t="s">
        <v>65</v>
      </c>
      <c r="K151" s="255" t="s">
        <v>66</v>
      </c>
      <c r="L151" s="258" t="s">
        <v>67</v>
      </c>
      <c r="M151" s="279" t="s">
        <v>68</v>
      </c>
      <c r="N151" s="259" t="s">
        <v>69</v>
      </c>
      <c r="O151" s="260" t="s">
        <v>70</v>
      </c>
      <c r="P151" s="261" t="s">
        <v>64</v>
      </c>
      <c r="Q151" s="259" t="s">
        <v>65</v>
      </c>
      <c r="R151" s="259" t="s">
        <v>66</v>
      </c>
      <c r="S151" s="259" t="s">
        <v>67</v>
      </c>
      <c r="T151" s="259" t="s">
        <v>68</v>
      </c>
      <c r="U151" s="259" t="s">
        <v>69</v>
      </c>
      <c r="V151" s="260" t="s">
        <v>70</v>
      </c>
      <c r="W151" s="261" t="s">
        <v>64</v>
      </c>
      <c r="X151" s="259" t="s">
        <v>65</v>
      </c>
      <c r="Y151" s="259" t="s">
        <v>66</v>
      </c>
      <c r="Z151" s="259" t="s">
        <v>67</v>
      </c>
      <c r="AA151" s="259" t="s">
        <v>68</v>
      </c>
      <c r="AB151" s="259" t="s">
        <v>69</v>
      </c>
      <c r="AC151" s="262" t="s">
        <v>70</v>
      </c>
      <c r="AD151" s="358"/>
    </row>
    <row r="152" spans="1:31" ht="33" customHeight="1" thickBot="1" x14ac:dyDescent="0.3">
      <c r="A152" s="352"/>
      <c r="B152" s="237">
        <v>21</v>
      </c>
      <c r="C152" s="207">
        <v>22</v>
      </c>
      <c r="D152" s="208">
        <v>23</v>
      </c>
      <c r="E152" s="208">
        <v>24</v>
      </c>
      <c r="F152" s="208">
        <v>25</v>
      </c>
      <c r="G152" s="208">
        <v>26</v>
      </c>
      <c r="H152" s="209">
        <v>27</v>
      </c>
      <c r="I152" s="206">
        <v>28</v>
      </c>
      <c r="J152" s="207">
        <v>29</v>
      </c>
      <c r="K152" s="208">
        <v>30</v>
      </c>
      <c r="L152" s="238">
        <v>31</v>
      </c>
      <c r="M152" s="234">
        <v>1</v>
      </c>
      <c r="N152" s="210">
        <v>2</v>
      </c>
      <c r="O152" s="211">
        <v>3</v>
      </c>
      <c r="P152" s="212">
        <v>4</v>
      </c>
      <c r="Q152" s="213">
        <v>5</v>
      </c>
      <c r="R152" s="214">
        <v>6</v>
      </c>
      <c r="S152" s="214">
        <v>7</v>
      </c>
      <c r="T152" s="214">
        <v>8</v>
      </c>
      <c r="U152" s="215">
        <v>9</v>
      </c>
      <c r="V152" s="216">
        <v>10</v>
      </c>
      <c r="W152" s="212">
        <v>11</v>
      </c>
      <c r="X152" s="213">
        <v>12</v>
      </c>
      <c r="Y152" s="214">
        <v>13</v>
      </c>
      <c r="Z152" s="214">
        <v>14</v>
      </c>
      <c r="AA152" s="214">
        <v>15</v>
      </c>
      <c r="AB152" s="214">
        <v>16</v>
      </c>
      <c r="AC152" s="249">
        <v>17</v>
      </c>
      <c r="AD152" s="359"/>
    </row>
    <row r="153" spans="1:31" ht="33" customHeight="1" x14ac:dyDescent="0.25">
      <c r="A153" s="230" t="s">
        <v>74</v>
      </c>
      <c r="B153" s="239">
        <v>0</v>
      </c>
      <c r="C153" s="218">
        <v>0</v>
      </c>
      <c r="D153" s="203"/>
      <c r="E153" s="203"/>
      <c r="F153" s="203"/>
      <c r="G153" s="203"/>
      <c r="H153" s="203"/>
      <c r="I153" s="217">
        <v>10</v>
      </c>
      <c r="J153" s="218">
        <v>20</v>
      </c>
      <c r="K153" s="203"/>
      <c r="L153" s="241"/>
      <c r="M153" s="235"/>
      <c r="N153" s="203"/>
      <c r="O153" s="203"/>
      <c r="P153" s="217">
        <v>10</v>
      </c>
      <c r="Q153" s="218">
        <v>20</v>
      </c>
      <c r="R153" s="203"/>
      <c r="S153" s="203"/>
      <c r="T153" s="203"/>
      <c r="U153" s="203"/>
      <c r="V153" s="203"/>
      <c r="W153" s="217">
        <v>10</v>
      </c>
      <c r="X153" s="218">
        <v>20</v>
      </c>
      <c r="Y153" s="203"/>
      <c r="Z153" s="203"/>
      <c r="AA153" s="203"/>
      <c r="AB153" s="203"/>
      <c r="AC153" s="250">
        <v>0</v>
      </c>
      <c r="AD153" s="245">
        <f>SUM(B153:AC153)</f>
        <v>90</v>
      </c>
    </row>
    <row r="154" spans="1:31" ht="33" customHeight="1" x14ac:dyDescent="0.25">
      <c r="A154" s="231" t="s">
        <v>75</v>
      </c>
      <c r="B154" s="240">
        <v>0</v>
      </c>
      <c r="C154" s="202">
        <v>0</v>
      </c>
      <c r="D154" s="203"/>
      <c r="E154" s="203"/>
      <c r="F154" s="203"/>
      <c r="G154" s="203"/>
      <c r="H154" s="203"/>
      <c r="I154" s="201">
        <v>0</v>
      </c>
      <c r="J154" s="202">
        <v>0</v>
      </c>
      <c r="K154" s="203"/>
      <c r="L154" s="241"/>
      <c r="M154" s="235"/>
      <c r="N154" s="203"/>
      <c r="O154" s="203"/>
      <c r="P154" s="201">
        <v>0</v>
      </c>
      <c r="Q154" s="202">
        <v>0</v>
      </c>
      <c r="R154" s="203"/>
      <c r="S154" s="203"/>
      <c r="T154" s="203"/>
      <c r="U154" s="203"/>
      <c r="V154" s="203"/>
      <c r="W154" s="204">
        <v>0</v>
      </c>
      <c r="X154" s="202">
        <v>0</v>
      </c>
      <c r="Y154" s="203"/>
      <c r="Z154" s="203"/>
      <c r="AA154" s="203"/>
      <c r="AB154" s="203"/>
      <c r="AC154" s="251">
        <v>0</v>
      </c>
      <c r="AD154" s="246">
        <f>SUM(B154:AC154)</f>
        <v>0</v>
      </c>
    </row>
    <row r="155" spans="1:31" ht="33" customHeight="1" thickBot="1" x14ac:dyDescent="0.3">
      <c r="A155" s="232" t="s">
        <v>76</v>
      </c>
      <c r="B155" s="242">
        <v>0</v>
      </c>
      <c r="C155" s="221">
        <v>0</v>
      </c>
      <c r="D155" s="203"/>
      <c r="E155" s="203"/>
      <c r="F155" s="203"/>
      <c r="G155" s="203"/>
      <c r="H155" s="203"/>
      <c r="I155" s="220">
        <v>0</v>
      </c>
      <c r="J155" s="221">
        <v>0</v>
      </c>
      <c r="K155" s="203"/>
      <c r="L155" s="241"/>
      <c r="M155" s="235"/>
      <c r="N155" s="203"/>
      <c r="O155" s="203"/>
      <c r="P155" s="220">
        <v>0</v>
      </c>
      <c r="Q155" s="221">
        <v>0</v>
      </c>
      <c r="R155" s="203"/>
      <c r="S155" s="203"/>
      <c r="T155" s="203"/>
      <c r="U155" s="203"/>
      <c r="V155" s="203"/>
      <c r="W155" s="220">
        <v>0</v>
      </c>
      <c r="X155" s="221">
        <v>0</v>
      </c>
      <c r="Y155" s="203"/>
      <c r="Z155" s="203"/>
      <c r="AA155" s="203"/>
      <c r="AB155" s="203"/>
      <c r="AC155" s="252">
        <v>0</v>
      </c>
      <c r="AD155" s="247">
        <f t="shared" ref="AD155" si="16">SUM(B155:AC155)</f>
        <v>0</v>
      </c>
    </row>
    <row r="156" spans="1:31" ht="33" customHeight="1" thickBot="1" x14ac:dyDescent="0.3">
      <c r="A156" s="233"/>
      <c r="B156" s="243">
        <f t="shared" ref="B156:AD156" si="17">SUM(B153:B155)</f>
        <v>0</v>
      </c>
      <c r="C156" s="225">
        <f t="shared" si="17"/>
        <v>0</v>
      </c>
      <c r="D156" s="226">
        <f t="shared" si="17"/>
        <v>0</v>
      </c>
      <c r="E156" s="226">
        <f t="shared" si="17"/>
        <v>0</v>
      </c>
      <c r="F156" s="226">
        <f t="shared" si="17"/>
        <v>0</v>
      </c>
      <c r="G156" s="226">
        <f t="shared" si="17"/>
        <v>0</v>
      </c>
      <c r="H156" s="227">
        <f t="shared" si="17"/>
        <v>0</v>
      </c>
      <c r="I156" s="224">
        <f t="shared" si="17"/>
        <v>10</v>
      </c>
      <c r="J156" s="225">
        <f t="shared" si="17"/>
        <v>20</v>
      </c>
      <c r="K156" s="226">
        <f t="shared" si="17"/>
        <v>0</v>
      </c>
      <c r="L156" s="244">
        <f t="shared" si="17"/>
        <v>0</v>
      </c>
      <c r="M156" s="236">
        <f t="shared" si="17"/>
        <v>0</v>
      </c>
      <c r="N156" s="226">
        <f t="shared" si="17"/>
        <v>0</v>
      </c>
      <c r="O156" s="228">
        <f t="shared" si="17"/>
        <v>0</v>
      </c>
      <c r="P156" s="224">
        <f t="shared" si="17"/>
        <v>10</v>
      </c>
      <c r="Q156" s="225">
        <f t="shared" si="17"/>
        <v>20</v>
      </c>
      <c r="R156" s="226">
        <f t="shared" si="17"/>
        <v>0</v>
      </c>
      <c r="S156" s="226">
        <f t="shared" si="17"/>
        <v>0</v>
      </c>
      <c r="T156" s="226">
        <f t="shared" si="17"/>
        <v>0</v>
      </c>
      <c r="U156" s="229">
        <f t="shared" si="17"/>
        <v>0</v>
      </c>
      <c r="V156" s="227">
        <f t="shared" si="17"/>
        <v>0</v>
      </c>
      <c r="W156" s="224">
        <f t="shared" si="17"/>
        <v>10</v>
      </c>
      <c r="X156" s="225">
        <f t="shared" si="17"/>
        <v>20</v>
      </c>
      <c r="Y156" s="226">
        <f t="shared" si="17"/>
        <v>0</v>
      </c>
      <c r="Z156" s="226">
        <f t="shared" si="17"/>
        <v>0</v>
      </c>
      <c r="AA156" s="226">
        <f t="shared" si="17"/>
        <v>0</v>
      </c>
      <c r="AB156" s="226">
        <f t="shared" si="17"/>
        <v>0</v>
      </c>
      <c r="AC156" s="253">
        <f t="shared" si="17"/>
        <v>0</v>
      </c>
      <c r="AD156" s="248">
        <f t="shared" si="17"/>
        <v>90</v>
      </c>
      <c r="AE156" s="191" t="s">
        <v>72</v>
      </c>
    </row>
    <row r="157" spans="1:31" ht="33" customHeight="1" thickBot="1" x14ac:dyDescent="0.3">
      <c r="A157" s="185"/>
      <c r="B157" s="192"/>
      <c r="C157" s="192"/>
      <c r="D157" s="192"/>
      <c r="E157" s="192"/>
      <c r="F157" s="192"/>
      <c r="G157" s="193"/>
      <c r="H157" s="191">
        <f>SUM(B156:H156)</f>
        <v>0</v>
      </c>
      <c r="I157" s="192"/>
      <c r="J157" s="192"/>
      <c r="K157" s="192"/>
      <c r="L157" s="192"/>
      <c r="M157" s="192"/>
      <c r="N157" s="193"/>
      <c r="O157" s="191">
        <f>SUM(I156:O156)</f>
        <v>30</v>
      </c>
      <c r="P157" s="192"/>
      <c r="Q157" s="192"/>
      <c r="R157" s="192"/>
      <c r="S157" s="192"/>
      <c r="T157" s="192"/>
      <c r="U157" s="193"/>
      <c r="V157" s="191">
        <f>SUM(P156:V156)</f>
        <v>30</v>
      </c>
      <c r="W157" s="192"/>
      <c r="X157" s="192"/>
      <c r="Y157" s="192"/>
      <c r="Z157" s="192"/>
      <c r="AA157" s="192"/>
      <c r="AB157" s="193"/>
      <c r="AC157" s="191">
        <f>SUM(W156:AC156)</f>
        <v>30</v>
      </c>
      <c r="AD157" s="223">
        <f>AD156/60</f>
        <v>1.5</v>
      </c>
      <c r="AE157" s="191" t="s">
        <v>73</v>
      </c>
    </row>
    <row r="158" spans="1:31" ht="21" customHeight="1" thickBot="1" x14ac:dyDescent="0.3">
      <c r="A158" s="185"/>
      <c r="B158" s="192"/>
      <c r="C158" s="192"/>
      <c r="D158" s="192"/>
      <c r="E158" s="192"/>
      <c r="F158" s="192"/>
      <c r="G158" s="193"/>
      <c r="H158" s="191"/>
      <c r="I158" s="192"/>
      <c r="J158" s="192"/>
      <c r="K158" s="192"/>
      <c r="L158" s="192"/>
      <c r="M158" s="192"/>
      <c r="N158" s="193"/>
      <c r="O158" s="191"/>
      <c r="P158" s="192"/>
      <c r="Q158" s="192"/>
      <c r="R158" s="192"/>
      <c r="S158" s="192"/>
      <c r="T158" s="192"/>
      <c r="U158" s="193"/>
      <c r="V158" s="191"/>
      <c r="W158" s="192"/>
      <c r="X158" s="192"/>
      <c r="Y158" s="192"/>
      <c r="Z158" s="192"/>
      <c r="AA158" s="192"/>
      <c r="AB158" s="193"/>
      <c r="AC158" s="191"/>
      <c r="AD158" s="200"/>
      <c r="AE158" s="191"/>
    </row>
    <row r="159" spans="1:31" ht="21" customHeight="1" x14ac:dyDescent="0.25">
      <c r="A159" s="280"/>
      <c r="B159" s="347" t="s">
        <v>81</v>
      </c>
      <c r="C159" s="348"/>
      <c r="D159" s="348"/>
      <c r="E159" s="348"/>
      <c r="F159" s="348"/>
      <c r="G159" s="348"/>
      <c r="H159" s="349"/>
      <c r="I159" s="347" t="s">
        <v>82</v>
      </c>
      <c r="J159" s="348"/>
      <c r="K159" s="348"/>
      <c r="L159" s="348"/>
      <c r="M159" s="348"/>
      <c r="N159" s="348"/>
      <c r="O159" s="349"/>
      <c r="P159" s="347" t="s">
        <v>83</v>
      </c>
      <c r="Q159" s="348"/>
      <c r="R159" s="348"/>
      <c r="S159" s="348"/>
      <c r="T159" s="348"/>
      <c r="U159" s="348"/>
      <c r="V159" s="349"/>
      <c r="W159" s="347" t="s">
        <v>84</v>
      </c>
      <c r="X159" s="348"/>
      <c r="Y159" s="348"/>
      <c r="Z159" s="348"/>
      <c r="AA159" s="348"/>
      <c r="AB159" s="348"/>
      <c r="AC159" s="349"/>
      <c r="AD159" s="281"/>
      <c r="AE159" s="282"/>
    </row>
    <row r="160" spans="1:31" ht="21" customHeight="1" thickBot="1" x14ac:dyDescent="0.3">
      <c r="A160" s="283" t="s">
        <v>85</v>
      </c>
      <c r="B160" s="284"/>
      <c r="C160" s="285"/>
      <c r="D160" s="285"/>
      <c r="E160" s="285"/>
      <c r="F160" s="342">
        <v>0</v>
      </c>
      <c r="G160" s="342"/>
      <c r="H160" s="343"/>
      <c r="I160" s="284"/>
      <c r="J160" s="285"/>
      <c r="K160" s="285"/>
      <c r="L160" s="285"/>
      <c r="M160" s="342">
        <v>18000</v>
      </c>
      <c r="N160" s="342"/>
      <c r="O160" s="343"/>
      <c r="P160" s="284"/>
      <c r="Q160" s="285"/>
      <c r="R160" s="285"/>
      <c r="S160" s="285"/>
      <c r="T160" s="342">
        <v>18000</v>
      </c>
      <c r="U160" s="342"/>
      <c r="V160" s="343"/>
      <c r="W160" s="284"/>
      <c r="X160" s="285"/>
      <c r="Y160" s="285"/>
      <c r="Z160" s="285"/>
      <c r="AA160" s="342">
        <v>18000</v>
      </c>
      <c r="AB160" s="342"/>
      <c r="AC160" s="343"/>
      <c r="AD160" s="286">
        <f>F160+M160+T160+AA160</f>
        <v>54000</v>
      </c>
      <c r="AE160" s="287" t="s">
        <v>86</v>
      </c>
    </row>
    <row r="161" spans="1:31" ht="21" customHeight="1" x14ac:dyDescent="0.25">
      <c r="A161" s="185"/>
      <c r="B161" s="192"/>
      <c r="C161" s="192"/>
      <c r="D161" s="192"/>
      <c r="E161" s="192"/>
      <c r="F161" s="192"/>
      <c r="G161" s="193"/>
      <c r="H161" s="191"/>
      <c r="I161" s="192"/>
      <c r="J161" s="192"/>
      <c r="K161" s="192"/>
      <c r="L161" s="192"/>
      <c r="M161" s="192"/>
      <c r="N161" s="193"/>
      <c r="O161" s="191"/>
      <c r="P161" s="192"/>
      <c r="Q161" s="192"/>
      <c r="R161" s="192"/>
      <c r="S161" s="192"/>
      <c r="T161" s="192"/>
      <c r="U161" s="193"/>
      <c r="V161" s="191"/>
      <c r="W161" s="192"/>
      <c r="X161" s="192"/>
      <c r="Y161" s="192"/>
      <c r="Z161" s="192"/>
      <c r="AA161" s="192"/>
      <c r="AB161" s="193"/>
      <c r="AC161" s="191"/>
      <c r="AD161" s="200"/>
      <c r="AE161" s="191"/>
    </row>
    <row r="162" spans="1:31" ht="21" customHeight="1" x14ac:dyDescent="0.25">
      <c r="A162" s="197"/>
      <c r="B162" s="199"/>
      <c r="I162" s="196"/>
      <c r="J162" s="195"/>
    </row>
    <row r="163" spans="1:31" ht="33" customHeight="1" x14ac:dyDescent="0.25"/>
    <row r="164" spans="1:31" ht="33" customHeight="1" x14ac:dyDescent="0.25"/>
    <row r="165" spans="1:31" ht="33" customHeight="1" x14ac:dyDescent="0.25">
      <c r="A165" s="186" t="s">
        <v>79</v>
      </c>
    </row>
    <row r="166" spans="1:31" ht="33" customHeight="1" x14ac:dyDescent="0.25">
      <c r="A166" s="186" t="s">
        <v>87</v>
      </c>
    </row>
    <row r="167" spans="1:31" ht="33" customHeight="1" thickBot="1" x14ac:dyDescent="0.3">
      <c r="A167" s="194" t="s">
        <v>96</v>
      </c>
    </row>
    <row r="168" spans="1:31" ht="33" customHeight="1" thickBot="1" x14ac:dyDescent="0.3">
      <c r="A168" s="350" t="s">
        <v>62</v>
      </c>
      <c r="B168" s="360" t="s">
        <v>77</v>
      </c>
      <c r="C168" s="361"/>
      <c r="D168" s="361"/>
      <c r="E168" s="361"/>
      <c r="F168" s="361"/>
      <c r="G168" s="361"/>
      <c r="H168" s="361"/>
      <c r="I168" s="361"/>
      <c r="J168" s="361"/>
      <c r="K168" s="361"/>
      <c r="L168" s="362"/>
      <c r="M168" s="363" t="s">
        <v>78</v>
      </c>
      <c r="N168" s="361"/>
      <c r="O168" s="361"/>
      <c r="P168" s="361"/>
      <c r="Q168" s="361"/>
      <c r="R168" s="361"/>
      <c r="S168" s="361"/>
      <c r="T168" s="361"/>
      <c r="U168" s="361"/>
      <c r="V168" s="361"/>
      <c r="W168" s="361"/>
      <c r="X168" s="361"/>
      <c r="Y168" s="361"/>
      <c r="Z168" s="361"/>
      <c r="AA168" s="361"/>
      <c r="AB168" s="361"/>
      <c r="AC168" s="362"/>
      <c r="AD168" s="357" t="s">
        <v>63</v>
      </c>
    </row>
    <row r="169" spans="1:31" ht="33" customHeight="1" thickBot="1" x14ac:dyDescent="0.3">
      <c r="A169" s="351"/>
      <c r="B169" s="254" t="s">
        <v>64</v>
      </c>
      <c r="C169" s="255" t="s">
        <v>65</v>
      </c>
      <c r="D169" s="255" t="s">
        <v>66</v>
      </c>
      <c r="E169" s="255" t="s">
        <v>67</v>
      </c>
      <c r="F169" s="255" t="s">
        <v>68</v>
      </c>
      <c r="G169" s="255" t="s">
        <v>69</v>
      </c>
      <c r="H169" s="256" t="s">
        <v>70</v>
      </c>
      <c r="I169" s="257" t="s">
        <v>64</v>
      </c>
      <c r="J169" s="255" t="s">
        <v>65</v>
      </c>
      <c r="K169" s="255" t="s">
        <v>66</v>
      </c>
      <c r="L169" s="258" t="s">
        <v>67</v>
      </c>
      <c r="M169" s="279" t="s">
        <v>68</v>
      </c>
      <c r="N169" s="259" t="s">
        <v>69</v>
      </c>
      <c r="O169" s="260" t="s">
        <v>70</v>
      </c>
      <c r="P169" s="261" t="s">
        <v>64</v>
      </c>
      <c r="Q169" s="259" t="s">
        <v>65</v>
      </c>
      <c r="R169" s="259" t="s">
        <v>66</v>
      </c>
      <c r="S169" s="259" t="s">
        <v>67</v>
      </c>
      <c r="T169" s="259" t="s">
        <v>68</v>
      </c>
      <c r="U169" s="259" t="s">
        <v>69</v>
      </c>
      <c r="V169" s="260" t="s">
        <v>70</v>
      </c>
      <c r="W169" s="261" t="s">
        <v>64</v>
      </c>
      <c r="X169" s="259" t="s">
        <v>65</v>
      </c>
      <c r="Y169" s="259" t="s">
        <v>66</v>
      </c>
      <c r="Z169" s="259" t="s">
        <v>67</v>
      </c>
      <c r="AA169" s="259" t="s">
        <v>68</v>
      </c>
      <c r="AB169" s="259" t="s">
        <v>69</v>
      </c>
      <c r="AC169" s="262" t="s">
        <v>70</v>
      </c>
      <c r="AD169" s="358"/>
    </row>
    <row r="170" spans="1:31" ht="33" customHeight="1" thickBot="1" x14ac:dyDescent="0.3">
      <c r="A170" s="352"/>
      <c r="B170" s="237">
        <v>21</v>
      </c>
      <c r="C170" s="207">
        <v>22</v>
      </c>
      <c r="D170" s="208">
        <v>23</v>
      </c>
      <c r="E170" s="208">
        <v>24</v>
      </c>
      <c r="F170" s="208">
        <v>25</v>
      </c>
      <c r="G170" s="208">
        <v>26</v>
      </c>
      <c r="H170" s="209">
        <v>27</v>
      </c>
      <c r="I170" s="206">
        <v>28</v>
      </c>
      <c r="J170" s="207">
        <v>29</v>
      </c>
      <c r="K170" s="208">
        <v>30</v>
      </c>
      <c r="L170" s="238">
        <v>31</v>
      </c>
      <c r="M170" s="234">
        <v>1</v>
      </c>
      <c r="N170" s="210">
        <v>2</v>
      </c>
      <c r="O170" s="211">
        <v>3</v>
      </c>
      <c r="P170" s="212">
        <v>4</v>
      </c>
      <c r="Q170" s="213">
        <v>5</v>
      </c>
      <c r="R170" s="214">
        <v>6</v>
      </c>
      <c r="S170" s="214">
        <v>7</v>
      </c>
      <c r="T170" s="214">
        <v>8</v>
      </c>
      <c r="U170" s="215">
        <v>9</v>
      </c>
      <c r="V170" s="216">
        <v>10</v>
      </c>
      <c r="W170" s="212">
        <v>11</v>
      </c>
      <c r="X170" s="213">
        <v>12</v>
      </c>
      <c r="Y170" s="214">
        <v>13</v>
      </c>
      <c r="Z170" s="214">
        <v>14</v>
      </c>
      <c r="AA170" s="214">
        <v>15</v>
      </c>
      <c r="AB170" s="214">
        <v>16</v>
      </c>
      <c r="AC170" s="249">
        <v>17</v>
      </c>
      <c r="AD170" s="359"/>
    </row>
    <row r="171" spans="1:31" ht="33" customHeight="1" x14ac:dyDescent="0.25">
      <c r="A171" s="230" t="s">
        <v>74</v>
      </c>
      <c r="B171" s="239">
        <v>0</v>
      </c>
      <c r="C171" s="218">
        <v>0</v>
      </c>
      <c r="D171" s="203"/>
      <c r="E171" s="203"/>
      <c r="F171" s="203"/>
      <c r="G171" s="203"/>
      <c r="H171" s="203"/>
      <c r="I171" s="217">
        <v>10</v>
      </c>
      <c r="J171" s="218">
        <v>20</v>
      </c>
      <c r="K171" s="203"/>
      <c r="L171" s="241"/>
      <c r="M171" s="235"/>
      <c r="N171" s="203"/>
      <c r="O171" s="203"/>
      <c r="P171" s="217">
        <v>10</v>
      </c>
      <c r="Q171" s="218">
        <v>20</v>
      </c>
      <c r="R171" s="203"/>
      <c r="S171" s="203"/>
      <c r="T171" s="203"/>
      <c r="U171" s="203"/>
      <c r="V171" s="203"/>
      <c r="W171" s="217">
        <v>10</v>
      </c>
      <c r="X171" s="218">
        <v>20</v>
      </c>
      <c r="Y171" s="203"/>
      <c r="Z171" s="203"/>
      <c r="AA171" s="203"/>
      <c r="AB171" s="203"/>
      <c r="AC171" s="250">
        <v>0</v>
      </c>
      <c r="AD171" s="245">
        <f>SUM(B171:AC171)</f>
        <v>90</v>
      </c>
    </row>
    <row r="172" spans="1:31" ht="33" customHeight="1" x14ac:dyDescent="0.25">
      <c r="A172" s="231" t="s">
        <v>75</v>
      </c>
      <c r="B172" s="240">
        <v>0</v>
      </c>
      <c r="C172" s="202">
        <v>0</v>
      </c>
      <c r="D172" s="203"/>
      <c r="E172" s="203"/>
      <c r="F172" s="203"/>
      <c r="G172" s="203"/>
      <c r="H172" s="203"/>
      <c r="I172" s="201">
        <v>0</v>
      </c>
      <c r="J172" s="202">
        <v>0</v>
      </c>
      <c r="K172" s="203"/>
      <c r="L172" s="241"/>
      <c r="M172" s="235"/>
      <c r="N172" s="203"/>
      <c r="O172" s="203"/>
      <c r="P172" s="201">
        <v>0</v>
      </c>
      <c r="Q172" s="202">
        <v>0</v>
      </c>
      <c r="R172" s="203"/>
      <c r="S172" s="203"/>
      <c r="T172" s="203"/>
      <c r="U172" s="203"/>
      <c r="V172" s="203"/>
      <c r="W172" s="204">
        <v>0</v>
      </c>
      <c r="X172" s="202">
        <v>0</v>
      </c>
      <c r="Y172" s="203"/>
      <c r="Z172" s="203"/>
      <c r="AA172" s="203"/>
      <c r="AB172" s="203"/>
      <c r="AC172" s="251">
        <v>0</v>
      </c>
      <c r="AD172" s="246">
        <f>SUM(B172:AC172)</f>
        <v>0</v>
      </c>
    </row>
    <row r="173" spans="1:31" ht="33" customHeight="1" thickBot="1" x14ac:dyDescent="0.3">
      <c r="A173" s="232" t="s">
        <v>76</v>
      </c>
      <c r="B173" s="242">
        <v>0</v>
      </c>
      <c r="C173" s="221">
        <v>0</v>
      </c>
      <c r="D173" s="203"/>
      <c r="E173" s="203"/>
      <c r="F173" s="203"/>
      <c r="G173" s="203"/>
      <c r="H173" s="203"/>
      <c r="I173" s="220">
        <v>0</v>
      </c>
      <c r="J173" s="221">
        <v>0</v>
      </c>
      <c r="K173" s="203"/>
      <c r="L173" s="241"/>
      <c r="M173" s="235"/>
      <c r="N173" s="203"/>
      <c r="O173" s="203"/>
      <c r="P173" s="220">
        <v>0</v>
      </c>
      <c r="Q173" s="221">
        <v>0</v>
      </c>
      <c r="R173" s="203"/>
      <c r="S173" s="203"/>
      <c r="T173" s="203"/>
      <c r="U173" s="203"/>
      <c r="V173" s="203"/>
      <c r="W173" s="220">
        <v>0</v>
      </c>
      <c r="X173" s="221">
        <v>0</v>
      </c>
      <c r="Y173" s="203"/>
      <c r="Z173" s="203"/>
      <c r="AA173" s="203"/>
      <c r="AB173" s="203"/>
      <c r="AC173" s="252">
        <v>0</v>
      </c>
      <c r="AD173" s="247">
        <f t="shared" ref="AD173" si="18">SUM(B173:AC173)</f>
        <v>0</v>
      </c>
    </row>
    <row r="174" spans="1:31" ht="33" customHeight="1" thickBot="1" x14ac:dyDescent="0.3">
      <c r="A174" s="233"/>
      <c r="B174" s="243">
        <f t="shared" ref="B174:AD174" si="19">SUM(B171:B173)</f>
        <v>0</v>
      </c>
      <c r="C174" s="225">
        <f t="shared" si="19"/>
        <v>0</v>
      </c>
      <c r="D174" s="226">
        <f t="shared" si="19"/>
        <v>0</v>
      </c>
      <c r="E174" s="226">
        <f t="shared" si="19"/>
        <v>0</v>
      </c>
      <c r="F174" s="226">
        <f t="shared" si="19"/>
        <v>0</v>
      </c>
      <c r="G174" s="226">
        <f t="shared" si="19"/>
        <v>0</v>
      </c>
      <c r="H174" s="227">
        <f t="shared" si="19"/>
        <v>0</v>
      </c>
      <c r="I174" s="224">
        <f t="shared" si="19"/>
        <v>10</v>
      </c>
      <c r="J174" s="225">
        <f t="shared" si="19"/>
        <v>20</v>
      </c>
      <c r="K174" s="226">
        <f t="shared" si="19"/>
        <v>0</v>
      </c>
      <c r="L174" s="244">
        <f t="shared" si="19"/>
        <v>0</v>
      </c>
      <c r="M174" s="236">
        <f t="shared" si="19"/>
        <v>0</v>
      </c>
      <c r="N174" s="226">
        <f t="shared" si="19"/>
        <v>0</v>
      </c>
      <c r="O174" s="228">
        <f t="shared" si="19"/>
        <v>0</v>
      </c>
      <c r="P174" s="224">
        <f t="shared" si="19"/>
        <v>10</v>
      </c>
      <c r="Q174" s="225">
        <f t="shared" si="19"/>
        <v>20</v>
      </c>
      <c r="R174" s="226">
        <f t="shared" si="19"/>
        <v>0</v>
      </c>
      <c r="S174" s="226">
        <f t="shared" si="19"/>
        <v>0</v>
      </c>
      <c r="T174" s="226">
        <f t="shared" si="19"/>
        <v>0</v>
      </c>
      <c r="U174" s="229">
        <f t="shared" si="19"/>
        <v>0</v>
      </c>
      <c r="V174" s="227">
        <f t="shared" si="19"/>
        <v>0</v>
      </c>
      <c r="W174" s="224">
        <f t="shared" si="19"/>
        <v>10</v>
      </c>
      <c r="X174" s="225">
        <f t="shared" si="19"/>
        <v>20</v>
      </c>
      <c r="Y174" s="226">
        <f t="shared" si="19"/>
        <v>0</v>
      </c>
      <c r="Z174" s="226">
        <f t="shared" si="19"/>
        <v>0</v>
      </c>
      <c r="AA174" s="226">
        <f t="shared" si="19"/>
        <v>0</v>
      </c>
      <c r="AB174" s="226">
        <f t="shared" si="19"/>
        <v>0</v>
      </c>
      <c r="AC174" s="253">
        <f t="shared" si="19"/>
        <v>0</v>
      </c>
      <c r="AD174" s="248">
        <f t="shared" si="19"/>
        <v>90</v>
      </c>
      <c r="AE174" s="191" t="s">
        <v>72</v>
      </c>
    </row>
    <row r="175" spans="1:31" ht="33" customHeight="1" thickBot="1" x14ac:dyDescent="0.3">
      <c r="A175" s="185"/>
      <c r="B175" s="192"/>
      <c r="C175" s="192"/>
      <c r="D175" s="192"/>
      <c r="E175" s="192"/>
      <c r="F175" s="192"/>
      <c r="G175" s="193"/>
      <c r="H175" s="191">
        <f>SUM(B174:H174)</f>
        <v>0</v>
      </c>
      <c r="I175" s="192"/>
      <c r="J175" s="192"/>
      <c r="K175" s="192"/>
      <c r="L175" s="192"/>
      <c r="M175" s="192"/>
      <c r="N175" s="193"/>
      <c r="O175" s="191">
        <f>SUM(I174:O174)</f>
        <v>30</v>
      </c>
      <c r="P175" s="192"/>
      <c r="Q175" s="192"/>
      <c r="R175" s="192"/>
      <c r="S175" s="192"/>
      <c r="T175" s="192"/>
      <c r="U175" s="193"/>
      <c r="V175" s="191">
        <f>SUM(P174:V174)</f>
        <v>30</v>
      </c>
      <c r="W175" s="192"/>
      <c r="X175" s="192"/>
      <c r="Y175" s="192"/>
      <c r="Z175" s="192"/>
      <c r="AA175" s="192"/>
      <c r="AB175" s="193"/>
      <c r="AC175" s="191">
        <f>SUM(W174:AC174)</f>
        <v>30</v>
      </c>
      <c r="AD175" s="223">
        <f>AD174/60</f>
        <v>1.5</v>
      </c>
      <c r="AE175" s="191" t="s">
        <v>73</v>
      </c>
    </row>
    <row r="176" spans="1:31" ht="21" customHeight="1" thickBot="1" x14ac:dyDescent="0.3">
      <c r="A176" s="185"/>
      <c r="B176" s="192"/>
      <c r="C176" s="192"/>
      <c r="D176" s="192"/>
      <c r="E176" s="192"/>
      <c r="F176" s="192"/>
      <c r="G176" s="193"/>
      <c r="H176" s="191"/>
      <c r="I176" s="192"/>
      <c r="J176" s="192"/>
      <c r="K176" s="192"/>
      <c r="L176" s="192"/>
      <c r="M176" s="192"/>
      <c r="N176" s="193"/>
      <c r="O176" s="191"/>
      <c r="P176" s="192"/>
      <c r="Q176" s="192"/>
      <c r="R176" s="192"/>
      <c r="S176" s="192"/>
      <c r="T176" s="192"/>
      <c r="U176" s="193"/>
      <c r="V176" s="191"/>
      <c r="W176" s="192"/>
      <c r="X176" s="192"/>
      <c r="Y176" s="192"/>
      <c r="Z176" s="192"/>
      <c r="AA176" s="192"/>
      <c r="AB176" s="193"/>
      <c r="AC176" s="191"/>
      <c r="AD176" s="200"/>
      <c r="AE176" s="191"/>
    </row>
    <row r="177" spans="1:31" ht="21" customHeight="1" x14ac:dyDescent="0.25">
      <c r="A177" s="280"/>
      <c r="B177" s="347" t="s">
        <v>81</v>
      </c>
      <c r="C177" s="348"/>
      <c r="D177" s="348"/>
      <c r="E177" s="348"/>
      <c r="F177" s="348"/>
      <c r="G177" s="348"/>
      <c r="H177" s="349"/>
      <c r="I177" s="347" t="s">
        <v>82</v>
      </c>
      <c r="J177" s="348"/>
      <c r="K177" s="348"/>
      <c r="L177" s="348"/>
      <c r="M177" s="348"/>
      <c r="N177" s="348"/>
      <c r="O177" s="349"/>
      <c r="P177" s="347" t="s">
        <v>83</v>
      </c>
      <c r="Q177" s="348"/>
      <c r="R177" s="348"/>
      <c r="S177" s="348"/>
      <c r="T177" s="348"/>
      <c r="U177" s="348"/>
      <c r="V177" s="349"/>
      <c r="W177" s="347" t="s">
        <v>84</v>
      </c>
      <c r="X177" s="348"/>
      <c r="Y177" s="348"/>
      <c r="Z177" s="348"/>
      <c r="AA177" s="348"/>
      <c r="AB177" s="348"/>
      <c r="AC177" s="349"/>
      <c r="AD177" s="281"/>
      <c r="AE177" s="282"/>
    </row>
    <row r="178" spans="1:31" ht="21" customHeight="1" thickBot="1" x14ac:dyDescent="0.3">
      <c r="A178" s="283" t="s">
        <v>85</v>
      </c>
      <c r="B178" s="284"/>
      <c r="C178" s="285"/>
      <c r="D178" s="285"/>
      <c r="E178" s="285"/>
      <c r="F178" s="342">
        <v>0</v>
      </c>
      <c r="G178" s="342"/>
      <c r="H178" s="343"/>
      <c r="I178" s="284"/>
      <c r="J178" s="285"/>
      <c r="K178" s="285"/>
      <c r="L178" s="285"/>
      <c r="M178" s="342">
        <v>18000</v>
      </c>
      <c r="N178" s="342"/>
      <c r="O178" s="343"/>
      <c r="P178" s="284"/>
      <c r="Q178" s="285"/>
      <c r="R178" s="285"/>
      <c r="S178" s="285"/>
      <c r="T178" s="342">
        <v>18000</v>
      </c>
      <c r="U178" s="342"/>
      <c r="V178" s="343"/>
      <c r="W178" s="284"/>
      <c r="X178" s="285"/>
      <c r="Y178" s="285"/>
      <c r="Z178" s="285"/>
      <c r="AA178" s="342">
        <v>18000</v>
      </c>
      <c r="AB178" s="342"/>
      <c r="AC178" s="343"/>
      <c r="AD178" s="286">
        <f>F178+M178+T178+AA178</f>
        <v>54000</v>
      </c>
      <c r="AE178" s="287" t="s">
        <v>86</v>
      </c>
    </row>
    <row r="179" spans="1:31" ht="21" customHeight="1" x14ac:dyDescent="0.25">
      <c r="A179" s="185"/>
      <c r="B179" s="192"/>
      <c r="C179" s="192"/>
      <c r="D179" s="192"/>
      <c r="E179" s="192"/>
      <c r="F179" s="192"/>
      <c r="G179" s="193"/>
      <c r="H179" s="191"/>
      <c r="I179" s="192"/>
      <c r="J179" s="192"/>
      <c r="K179" s="192"/>
      <c r="L179" s="192"/>
      <c r="M179" s="192"/>
      <c r="N179" s="193"/>
      <c r="O179" s="191"/>
      <c r="P179" s="192"/>
      <c r="Q179" s="192"/>
      <c r="R179" s="192"/>
      <c r="S179" s="192"/>
      <c r="T179" s="192"/>
      <c r="U179" s="193"/>
      <c r="V179" s="191"/>
      <c r="W179" s="192"/>
      <c r="X179" s="192"/>
      <c r="Y179" s="192"/>
      <c r="Z179" s="192"/>
      <c r="AA179" s="192"/>
      <c r="AB179" s="193"/>
      <c r="AC179" s="191"/>
      <c r="AD179" s="200"/>
      <c r="AE179" s="191"/>
    </row>
    <row r="180" spans="1:31" ht="21" customHeight="1" x14ac:dyDescent="0.25">
      <c r="A180" s="197"/>
      <c r="B180" s="199"/>
      <c r="I180" s="196"/>
      <c r="J180" s="195"/>
    </row>
    <row r="181" spans="1:31" ht="33" customHeight="1" x14ac:dyDescent="0.25"/>
    <row r="182" spans="1:31" ht="33" customHeight="1" x14ac:dyDescent="0.25"/>
    <row r="183" spans="1:31" ht="33" customHeight="1" x14ac:dyDescent="0.25">
      <c r="A183" s="186" t="s">
        <v>79</v>
      </c>
    </row>
    <row r="184" spans="1:31" ht="33" customHeight="1" x14ac:dyDescent="0.25">
      <c r="A184" s="186" t="s">
        <v>87</v>
      </c>
    </row>
    <row r="185" spans="1:31" ht="33" customHeight="1" thickBot="1" x14ac:dyDescent="0.3">
      <c r="A185" s="194" t="s">
        <v>97</v>
      </c>
    </row>
    <row r="186" spans="1:31" ht="33" customHeight="1" thickBot="1" x14ac:dyDescent="0.3">
      <c r="A186" s="350" t="s">
        <v>62</v>
      </c>
      <c r="B186" s="360" t="s">
        <v>77</v>
      </c>
      <c r="C186" s="361"/>
      <c r="D186" s="361"/>
      <c r="E186" s="361"/>
      <c r="F186" s="361"/>
      <c r="G186" s="361"/>
      <c r="H186" s="361"/>
      <c r="I186" s="361"/>
      <c r="J186" s="361"/>
      <c r="K186" s="361"/>
      <c r="L186" s="362"/>
      <c r="M186" s="363" t="s">
        <v>78</v>
      </c>
      <c r="N186" s="361"/>
      <c r="O186" s="361"/>
      <c r="P186" s="361"/>
      <c r="Q186" s="361"/>
      <c r="R186" s="361"/>
      <c r="S186" s="361"/>
      <c r="T186" s="361"/>
      <c r="U186" s="361"/>
      <c r="V186" s="361"/>
      <c r="W186" s="361"/>
      <c r="X186" s="361"/>
      <c r="Y186" s="361"/>
      <c r="Z186" s="361"/>
      <c r="AA186" s="361"/>
      <c r="AB186" s="361"/>
      <c r="AC186" s="362"/>
      <c r="AD186" s="357" t="s">
        <v>63</v>
      </c>
    </row>
    <row r="187" spans="1:31" ht="33" customHeight="1" thickBot="1" x14ac:dyDescent="0.3">
      <c r="A187" s="351"/>
      <c r="B187" s="254" t="s">
        <v>64</v>
      </c>
      <c r="C187" s="255" t="s">
        <v>65</v>
      </c>
      <c r="D187" s="255" t="s">
        <v>66</v>
      </c>
      <c r="E187" s="255" t="s">
        <v>67</v>
      </c>
      <c r="F187" s="255" t="s">
        <v>68</v>
      </c>
      <c r="G187" s="255" t="s">
        <v>69</v>
      </c>
      <c r="H187" s="256" t="s">
        <v>70</v>
      </c>
      <c r="I187" s="257" t="s">
        <v>64</v>
      </c>
      <c r="J187" s="255" t="s">
        <v>65</v>
      </c>
      <c r="K187" s="255" t="s">
        <v>66</v>
      </c>
      <c r="L187" s="258" t="s">
        <v>67</v>
      </c>
      <c r="M187" s="279" t="s">
        <v>68</v>
      </c>
      <c r="N187" s="259" t="s">
        <v>69</v>
      </c>
      <c r="O187" s="260" t="s">
        <v>70</v>
      </c>
      <c r="P187" s="261" t="s">
        <v>64</v>
      </c>
      <c r="Q187" s="259" t="s">
        <v>65</v>
      </c>
      <c r="R187" s="259" t="s">
        <v>66</v>
      </c>
      <c r="S187" s="259" t="s">
        <v>67</v>
      </c>
      <c r="T187" s="259" t="s">
        <v>68</v>
      </c>
      <c r="U187" s="259" t="s">
        <v>69</v>
      </c>
      <c r="V187" s="260" t="s">
        <v>70</v>
      </c>
      <c r="W187" s="261" t="s">
        <v>64</v>
      </c>
      <c r="X187" s="259" t="s">
        <v>65</v>
      </c>
      <c r="Y187" s="259" t="s">
        <v>66</v>
      </c>
      <c r="Z187" s="259" t="s">
        <v>67</v>
      </c>
      <c r="AA187" s="259" t="s">
        <v>68</v>
      </c>
      <c r="AB187" s="259" t="s">
        <v>69</v>
      </c>
      <c r="AC187" s="262" t="s">
        <v>70</v>
      </c>
      <c r="AD187" s="358"/>
    </row>
    <row r="188" spans="1:31" ht="33" customHeight="1" thickBot="1" x14ac:dyDescent="0.3">
      <c r="A188" s="352"/>
      <c r="B188" s="237">
        <v>21</v>
      </c>
      <c r="C188" s="207">
        <v>22</v>
      </c>
      <c r="D188" s="208">
        <v>23</v>
      </c>
      <c r="E188" s="208">
        <v>24</v>
      </c>
      <c r="F188" s="208">
        <v>25</v>
      </c>
      <c r="G188" s="208">
        <v>26</v>
      </c>
      <c r="H188" s="209">
        <v>27</v>
      </c>
      <c r="I188" s="206">
        <v>28</v>
      </c>
      <c r="J188" s="207">
        <v>29</v>
      </c>
      <c r="K188" s="208">
        <v>30</v>
      </c>
      <c r="L188" s="238">
        <v>31</v>
      </c>
      <c r="M188" s="234">
        <v>1</v>
      </c>
      <c r="N188" s="210">
        <v>2</v>
      </c>
      <c r="O188" s="211">
        <v>3</v>
      </c>
      <c r="P188" s="212">
        <v>4</v>
      </c>
      <c r="Q188" s="213">
        <v>5</v>
      </c>
      <c r="R188" s="214">
        <v>6</v>
      </c>
      <c r="S188" s="214">
        <v>7</v>
      </c>
      <c r="T188" s="214">
        <v>8</v>
      </c>
      <c r="U188" s="215">
        <v>9</v>
      </c>
      <c r="V188" s="216">
        <v>10</v>
      </c>
      <c r="W188" s="212">
        <v>11</v>
      </c>
      <c r="X188" s="213">
        <v>12</v>
      </c>
      <c r="Y188" s="214">
        <v>13</v>
      </c>
      <c r="Z188" s="214">
        <v>14</v>
      </c>
      <c r="AA188" s="214">
        <v>15</v>
      </c>
      <c r="AB188" s="214">
        <v>16</v>
      </c>
      <c r="AC188" s="249">
        <v>17</v>
      </c>
      <c r="AD188" s="359"/>
    </row>
    <row r="189" spans="1:31" ht="33" customHeight="1" x14ac:dyDescent="0.25">
      <c r="A189" s="230" t="s">
        <v>74</v>
      </c>
      <c r="B189" s="239">
        <v>0</v>
      </c>
      <c r="C189" s="218">
        <v>0</v>
      </c>
      <c r="D189" s="203"/>
      <c r="E189" s="203"/>
      <c r="F189" s="203"/>
      <c r="G189" s="203"/>
      <c r="H189" s="203"/>
      <c r="I189" s="217">
        <v>10</v>
      </c>
      <c r="J189" s="218">
        <v>20</v>
      </c>
      <c r="K189" s="203"/>
      <c r="L189" s="241"/>
      <c r="M189" s="235"/>
      <c r="N189" s="203"/>
      <c r="O189" s="203"/>
      <c r="P189" s="217">
        <v>10</v>
      </c>
      <c r="Q189" s="218">
        <v>20</v>
      </c>
      <c r="R189" s="203"/>
      <c r="S189" s="203"/>
      <c r="T189" s="203"/>
      <c r="U189" s="203"/>
      <c r="V189" s="203"/>
      <c r="W189" s="217">
        <v>10</v>
      </c>
      <c r="X189" s="218">
        <v>20</v>
      </c>
      <c r="Y189" s="203"/>
      <c r="Z189" s="203"/>
      <c r="AA189" s="203"/>
      <c r="AB189" s="203"/>
      <c r="AC189" s="250">
        <v>0</v>
      </c>
      <c r="AD189" s="245">
        <f>SUM(B189:AC189)</f>
        <v>90</v>
      </c>
    </row>
    <row r="190" spans="1:31" ht="33" customHeight="1" x14ac:dyDescent="0.25">
      <c r="A190" s="231" t="s">
        <v>75</v>
      </c>
      <c r="B190" s="240">
        <v>0</v>
      </c>
      <c r="C190" s="202">
        <v>0</v>
      </c>
      <c r="D190" s="203"/>
      <c r="E190" s="203"/>
      <c r="F190" s="203"/>
      <c r="G190" s="203"/>
      <c r="H190" s="203"/>
      <c r="I190" s="201">
        <v>0</v>
      </c>
      <c r="J190" s="202">
        <v>0</v>
      </c>
      <c r="K190" s="203"/>
      <c r="L190" s="241"/>
      <c r="M190" s="235"/>
      <c r="N190" s="203"/>
      <c r="O190" s="203"/>
      <c r="P190" s="201">
        <v>0</v>
      </c>
      <c r="Q190" s="202">
        <v>0</v>
      </c>
      <c r="R190" s="203"/>
      <c r="S190" s="203"/>
      <c r="T190" s="203"/>
      <c r="U190" s="203"/>
      <c r="V190" s="203"/>
      <c r="W190" s="204">
        <v>0</v>
      </c>
      <c r="X190" s="202">
        <v>0</v>
      </c>
      <c r="Y190" s="203"/>
      <c r="Z190" s="203"/>
      <c r="AA190" s="203"/>
      <c r="AB190" s="203"/>
      <c r="AC190" s="251">
        <v>0</v>
      </c>
      <c r="AD190" s="246">
        <f>SUM(B190:AC190)</f>
        <v>0</v>
      </c>
    </row>
    <row r="191" spans="1:31" ht="33" customHeight="1" thickBot="1" x14ac:dyDescent="0.3">
      <c r="A191" s="232" t="s">
        <v>76</v>
      </c>
      <c r="B191" s="242">
        <v>0</v>
      </c>
      <c r="C191" s="221">
        <v>0</v>
      </c>
      <c r="D191" s="203"/>
      <c r="E191" s="203"/>
      <c r="F191" s="203"/>
      <c r="G191" s="203"/>
      <c r="H191" s="203"/>
      <c r="I191" s="220">
        <v>0</v>
      </c>
      <c r="J191" s="221">
        <v>0</v>
      </c>
      <c r="K191" s="203"/>
      <c r="L191" s="241"/>
      <c r="M191" s="235"/>
      <c r="N191" s="203"/>
      <c r="O191" s="203"/>
      <c r="P191" s="220">
        <v>0</v>
      </c>
      <c r="Q191" s="221">
        <v>0</v>
      </c>
      <c r="R191" s="203"/>
      <c r="S191" s="203"/>
      <c r="T191" s="203"/>
      <c r="U191" s="203"/>
      <c r="V191" s="203"/>
      <c r="W191" s="220">
        <v>0</v>
      </c>
      <c r="X191" s="221">
        <v>0</v>
      </c>
      <c r="Y191" s="203"/>
      <c r="Z191" s="203"/>
      <c r="AA191" s="203"/>
      <c r="AB191" s="203"/>
      <c r="AC191" s="252">
        <v>0</v>
      </c>
      <c r="AD191" s="247">
        <f t="shared" ref="AD191" si="20">SUM(B191:AC191)</f>
        <v>0</v>
      </c>
    </row>
    <row r="192" spans="1:31" ht="33" customHeight="1" thickBot="1" x14ac:dyDescent="0.3">
      <c r="A192" s="233"/>
      <c r="B192" s="243">
        <f t="shared" ref="B192:AD192" si="21">SUM(B189:B191)</f>
        <v>0</v>
      </c>
      <c r="C192" s="225">
        <f t="shared" si="21"/>
        <v>0</v>
      </c>
      <c r="D192" s="226">
        <f t="shared" si="21"/>
        <v>0</v>
      </c>
      <c r="E192" s="226">
        <f t="shared" si="21"/>
        <v>0</v>
      </c>
      <c r="F192" s="226">
        <f t="shared" si="21"/>
        <v>0</v>
      </c>
      <c r="G192" s="226">
        <f t="shared" si="21"/>
        <v>0</v>
      </c>
      <c r="H192" s="227">
        <f t="shared" si="21"/>
        <v>0</v>
      </c>
      <c r="I192" s="224">
        <f t="shared" si="21"/>
        <v>10</v>
      </c>
      <c r="J192" s="225">
        <f t="shared" si="21"/>
        <v>20</v>
      </c>
      <c r="K192" s="226">
        <f t="shared" si="21"/>
        <v>0</v>
      </c>
      <c r="L192" s="244">
        <f t="shared" si="21"/>
        <v>0</v>
      </c>
      <c r="M192" s="236">
        <f t="shared" si="21"/>
        <v>0</v>
      </c>
      <c r="N192" s="226">
        <f t="shared" si="21"/>
        <v>0</v>
      </c>
      <c r="O192" s="228">
        <f t="shared" si="21"/>
        <v>0</v>
      </c>
      <c r="P192" s="224">
        <f t="shared" si="21"/>
        <v>10</v>
      </c>
      <c r="Q192" s="225">
        <f t="shared" si="21"/>
        <v>20</v>
      </c>
      <c r="R192" s="226">
        <f t="shared" si="21"/>
        <v>0</v>
      </c>
      <c r="S192" s="226">
        <f t="shared" si="21"/>
        <v>0</v>
      </c>
      <c r="T192" s="226">
        <f t="shared" si="21"/>
        <v>0</v>
      </c>
      <c r="U192" s="229">
        <f t="shared" si="21"/>
        <v>0</v>
      </c>
      <c r="V192" s="227">
        <f t="shared" si="21"/>
        <v>0</v>
      </c>
      <c r="W192" s="224">
        <f t="shared" si="21"/>
        <v>10</v>
      </c>
      <c r="X192" s="225">
        <f t="shared" si="21"/>
        <v>20</v>
      </c>
      <c r="Y192" s="226">
        <f t="shared" si="21"/>
        <v>0</v>
      </c>
      <c r="Z192" s="226">
        <f t="shared" si="21"/>
        <v>0</v>
      </c>
      <c r="AA192" s="226">
        <f t="shared" si="21"/>
        <v>0</v>
      </c>
      <c r="AB192" s="226">
        <f t="shared" si="21"/>
        <v>0</v>
      </c>
      <c r="AC192" s="253">
        <f t="shared" si="21"/>
        <v>0</v>
      </c>
      <c r="AD192" s="248">
        <f t="shared" si="21"/>
        <v>90</v>
      </c>
      <c r="AE192" s="191" t="s">
        <v>72</v>
      </c>
    </row>
    <row r="193" spans="1:31" ht="33" customHeight="1" thickBot="1" x14ac:dyDescent="0.3">
      <c r="A193" s="185"/>
      <c r="B193" s="192"/>
      <c r="C193" s="192"/>
      <c r="D193" s="192"/>
      <c r="E193" s="192"/>
      <c r="F193" s="192"/>
      <c r="G193" s="193"/>
      <c r="H193" s="191">
        <f>SUM(B192:H192)</f>
        <v>0</v>
      </c>
      <c r="I193" s="192"/>
      <c r="J193" s="192"/>
      <c r="K193" s="192"/>
      <c r="L193" s="192"/>
      <c r="M193" s="192"/>
      <c r="N193" s="193"/>
      <c r="O193" s="191">
        <f>SUM(I192:O192)</f>
        <v>30</v>
      </c>
      <c r="P193" s="192"/>
      <c r="Q193" s="192"/>
      <c r="R193" s="192"/>
      <c r="S193" s="192"/>
      <c r="T193" s="192"/>
      <c r="U193" s="193"/>
      <c r="V193" s="191">
        <f>SUM(P192:V192)</f>
        <v>30</v>
      </c>
      <c r="W193" s="192"/>
      <c r="X193" s="192"/>
      <c r="Y193" s="192"/>
      <c r="Z193" s="192"/>
      <c r="AA193" s="192"/>
      <c r="AB193" s="193"/>
      <c r="AC193" s="191">
        <f>SUM(W192:AC192)</f>
        <v>30</v>
      </c>
      <c r="AD193" s="223">
        <f>AD192/60</f>
        <v>1.5</v>
      </c>
      <c r="AE193" s="191" t="s">
        <v>73</v>
      </c>
    </row>
    <row r="194" spans="1:31" ht="21" customHeight="1" thickBot="1" x14ac:dyDescent="0.3">
      <c r="A194" s="185"/>
      <c r="B194" s="192"/>
      <c r="C194" s="192"/>
      <c r="D194" s="192"/>
      <c r="E194" s="192"/>
      <c r="F194" s="192"/>
      <c r="G194" s="193"/>
      <c r="H194" s="191"/>
      <c r="I194" s="192"/>
      <c r="J194" s="192"/>
      <c r="K194" s="192"/>
      <c r="L194" s="192"/>
      <c r="M194" s="192"/>
      <c r="N194" s="193"/>
      <c r="O194" s="191"/>
      <c r="P194" s="192"/>
      <c r="Q194" s="192"/>
      <c r="R194" s="192"/>
      <c r="S194" s="192"/>
      <c r="T194" s="192"/>
      <c r="U194" s="193"/>
      <c r="V194" s="191"/>
      <c r="W194" s="192"/>
      <c r="X194" s="192"/>
      <c r="Y194" s="192"/>
      <c r="Z194" s="192"/>
      <c r="AA194" s="192"/>
      <c r="AB194" s="193"/>
      <c r="AC194" s="191"/>
      <c r="AD194" s="200"/>
      <c r="AE194" s="191"/>
    </row>
    <row r="195" spans="1:31" ht="21" customHeight="1" x14ac:dyDescent="0.25">
      <c r="A195" s="280"/>
      <c r="B195" s="347" t="s">
        <v>81</v>
      </c>
      <c r="C195" s="348"/>
      <c r="D195" s="348"/>
      <c r="E195" s="348"/>
      <c r="F195" s="348"/>
      <c r="G195" s="348"/>
      <c r="H195" s="349"/>
      <c r="I195" s="347" t="s">
        <v>82</v>
      </c>
      <c r="J195" s="348"/>
      <c r="K195" s="348"/>
      <c r="L195" s="348"/>
      <c r="M195" s="348"/>
      <c r="N195" s="348"/>
      <c r="O195" s="349"/>
      <c r="P195" s="347" t="s">
        <v>83</v>
      </c>
      <c r="Q195" s="348"/>
      <c r="R195" s="348"/>
      <c r="S195" s="348"/>
      <c r="T195" s="348"/>
      <c r="U195" s="348"/>
      <c r="V195" s="349"/>
      <c r="W195" s="347" t="s">
        <v>84</v>
      </c>
      <c r="X195" s="348"/>
      <c r="Y195" s="348"/>
      <c r="Z195" s="348"/>
      <c r="AA195" s="348"/>
      <c r="AB195" s="348"/>
      <c r="AC195" s="349"/>
      <c r="AD195" s="281"/>
      <c r="AE195" s="282"/>
    </row>
    <row r="196" spans="1:31" ht="21" customHeight="1" thickBot="1" x14ac:dyDescent="0.3">
      <c r="A196" s="283" t="s">
        <v>85</v>
      </c>
      <c r="B196" s="284"/>
      <c r="C196" s="285"/>
      <c r="D196" s="285"/>
      <c r="E196" s="285"/>
      <c r="F196" s="342">
        <v>0</v>
      </c>
      <c r="G196" s="342"/>
      <c r="H196" s="343"/>
      <c r="I196" s="284"/>
      <c r="J196" s="285"/>
      <c r="K196" s="285"/>
      <c r="L196" s="285"/>
      <c r="M196" s="342">
        <v>18000</v>
      </c>
      <c r="N196" s="342"/>
      <c r="O196" s="343"/>
      <c r="P196" s="284"/>
      <c r="Q196" s="285"/>
      <c r="R196" s="285"/>
      <c r="S196" s="285"/>
      <c r="T196" s="342">
        <v>18000</v>
      </c>
      <c r="U196" s="342"/>
      <c r="V196" s="343"/>
      <c r="W196" s="284"/>
      <c r="X196" s="285"/>
      <c r="Y196" s="285"/>
      <c r="Z196" s="285"/>
      <c r="AA196" s="342">
        <v>18000</v>
      </c>
      <c r="AB196" s="342"/>
      <c r="AC196" s="343"/>
      <c r="AD196" s="286">
        <f>F196+M196+T196+AA196</f>
        <v>54000</v>
      </c>
      <c r="AE196" s="287" t="s">
        <v>86</v>
      </c>
    </row>
    <row r="197" spans="1:31" ht="21" customHeight="1" x14ac:dyDescent="0.25">
      <c r="A197" s="185"/>
      <c r="B197" s="192"/>
      <c r="C197" s="192"/>
      <c r="D197" s="192"/>
      <c r="E197" s="192"/>
      <c r="F197" s="192"/>
      <c r="G197" s="193"/>
      <c r="H197" s="191"/>
      <c r="I197" s="192"/>
      <c r="J197" s="192"/>
      <c r="K197" s="192"/>
      <c r="L197" s="192"/>
      <c r="M197" s="192"/>
      <c r="N197" s="193"/>
      <c r="O197" s="191"/>
      <c r="P197" s="192"/>
      <c r="Q197" s="192"/>
      <c r="R197" s="192"/>
      <c r="S197" s="192"/>
      <c r="T197" s="192"/>
      <c r="U197" s="193"/>
      <c r="V197" s="191"/>
      <c r="W197" s="192"/>
      <c r="X197" s="192"/>
      <c r="Y197" s="192"/>
      <c r="Z197" s="192"/>
      <c r="AA197" s="192"/>
      <c r="AB197" s="193"/>
      <c r="AC197" s="191"/>
      <c r="AD197" s="200"/>
      <c r="AE197" s="191"/>
    </row>
    <row r="198" spans="1:31" ht="21" customHeight="1" x14ac:dyDescent="0.25">
      <c r="A198" s="197"/>
      <c r="B198" s="199"/>
      <c r="I198" s="196"/>
      <c r="J198" s="195"/>
    </row>
    <row r="199" spans="1:31" ht="33" customHeight="1" x14ac:dyDescent="0.25"/>
    <row r="200" spans="1:31" ht="33" customHeight="1" x14ac:dyDescent="0.25"/>
    <row r="201" spans="1:31" ht="33" customHeight="1" x14ac:dyDescent="0.25">
      <c r="A201" s="186" t="s">
        <v>79</v>
      </c>
    </row>
    <row r="202" spans="1:31" ht="33" customHeight="1" x14ac:dyDescent="0.25">
      <c r="A202" s="186" t="s">
        <v>87</v>
      </c>
    </row>
    <row r="203" spans="1:31" ht="33" customHeight="1" thickBot="1" x14ac:dyDescent="0.3">
      <c r="A203" s="194" t="s">
        <v>98</v>
      </c>
    </row>
    <row r="204" spans="1:31" ht="33" customHeight="1" thickBot="1" x14ac:dyDescent="0.3">
      <c r="A204" s="350" t="s">
        <v>62</v>
      </c>
      <c r="B204" s="360" t="s">
        <v>77</v>
      </c>
      <c r="C204" s="361"/>
      <c r="D204" s="361"/>
      <c r="E204" s="361"/>
      <c r="F204" s="361"/>
      <c r="G204" s="361"/>
      <c r="H204" s="361"/>
      <c r="I204" s="361"/>
      <c r="J204" s="361"/>
      <c r="K204" s="361"/>
      <c r="L204" s="362"/>
      <c r="M204" s="363" t="s">
        <v>78</v>
      </c>
      <c r="N204" s="361"/>
      <c r="O204" s="361"/>
      <c r="P204" s="361"/>
      <c r="Q204" s="361"/>
      <c r="R204" s="361"/>
      <c r="S204" s="361"/>
      <c r="T204" s="361"/>
      <c r="U204" s="361"/>
      <c r="V204" s="361"/>
      <c r="W204" s="361"/>
      <c r="X204" s="361"/>
      <c r="Y204" s="361"/>
      <c r="Z204" s="361"/>
      <c r="AA204" s="361"/>
      <c r="AB204" s="361"/>
      <c r="AC204" s="362"/>
      <c r="AD204" s="357" t="s">
        <v>63</v>
      </c>
    </row>
    <row r="205" spans="1:31" ht="33" customHeight="1" thickBot="1" x14ac:dyDescent="0.3">
      <c r="A205" s="351"/>
      <c r="B205" s="254" t="s">
        <v>64</v>
      </c>
      <c r="C205" s="255" t="s">
        <v>65</v>
      </c>
      <c r="D205" s="255" t="s">
        <v>66</v>
      </c>
      <c r="E205" s="255" t="s">
        <v>67</v>
      </c>
      <c r="F205" s="255" t="s">
        <v>68</v>
      </c>
      <c r="G205" s="255" t="s">
        <v>69</v>
      </c>
      <c r="H205" s="256" t="s">
        <v>70</v>
      </c>
      <c r="I205" s="257" t="s">
        <v>64</v>
      </c>
      <c r="J205" s="255" t="s">
        <v>65</v>
      </c>
      <c r="K205" s="255" t="s">
        <v>66</v>
      </c>
      <c r="L205" s="258" t="s">
        <v>67</v>
      </c>
      <c r="M205" s="279" t="s">
        <v>68</v>
      </c>
      <c r="N205" s="259" t="s">
        <v>69</v>
      </c>
      <c r="O205" s="260" t="s">
        <v>70</v>
      </c>
      <c r="P205" s="261" t="s">
        <v>64</v>
      </c>
      <c r="Q205" s="259" t="s">
        <v>65</v>
      </c>
      <c r="R205" s="259" t="s">
        <v>66</v>
      </c>
      <c r="S205" s="259" t="s">
        <v>67</v>
      </c>
      <c r="T205" s="259" t="s">
        <v>68</v>
      </c>
      <c r="U205" s="259" t="s">
        <v>69</v>
      </c>
      <c r="V205" s="260" t="s">
        <v>70</v>
      </c>
      <c r="W205" s="261" t="s">
        <v>64</v>
      </c>
      <c r="X205" s="259" t="s">
        <v>65</v>
      </c>
      <c r="Y205" s="259" t="s">
        <v>66</v>
      </c>
      <c r="Z205" s="259" t="s">
        <v>67</v>
      </c>
      <c r="AA205" s="259" t="s">
        <v>68</v>
      </c>
      <c r="AB205" s="259" t="s">
        <v>69</v>
      </c>
      <c r="AC205" s="262" t="s">
        <v>70</v>
      </c>
      <c r="AD205" s="358"/>
    </row>
    <row r="206" spans="1:31" ht="33" customHeight="1" thickBot="1" x14ac:dyDescent="0.3">
      <c r="A206" s="352"/>
      <c r="B206" s="237">
        <v>21</v>
      </c>
      <c r="C206" s="207">
        <v>22</v>
      </c>
      <c r="D206" s="208">
        <v>23</v>
      </c>
      <c r="E206" s="208">
        <v>24</v>
      </c>
      <c r="F206" s="208">
        <v>25</v>
      </c>
      <c r="G206" s="208">
        <v>26</v>
      </c>
      <c r="H206" s="209">
        <v>27</v>
      </c>
      <c r="I206" s="206">
        <v>28</v>
      </c>
      <c r="J206" s="207">
        <v>29</v>
      </c>
      <c r="K206" s="208">
        <v>30</v>
      </c>
      <c r="L206" s="238">
        <v>31</v>
      </c>
      <c r="M206" s="234">
        <v>1</v>
      </c>
      <c r="N206" s="210">
        <v>2</v>
      </c>
      <c r="O206" s="211">
        <v>3</v>
      </c>
      <c r="P206" s="212">
        <v>4</v>
      </c>
      <c r="Q206" s="213">
        <v>5</v>
      </c>
      <c r="R206" s="214">
        <v>6</v>
      </c>
      <c r="S206" s="214">
        <v>7</v>
      </c>
      <c r="T206" s="214">
        <v>8</v>
      </c>
      <c r="U206" s="215">
        <v>9</v>
      </c>
      <c r="V206" s="216">
        <v>10</v>
      </c>
      <c r="W206" s="212">
        <v>11</v>
      </c>
      <c r="X206" s="213">
        <v>12</v>
      </c>
      <c r="Y206" s="214">
        <v>13</v>
      </c>
      <c r="Z206" s="214">
        <v>14</v>
      </c>
      <c r="AA206" s="214">
        <v>15</v>
      </c>
      <c r="AB206" s="214">
        <v>16</v>
      </c>
      <c r="AC206" s="249">
        <v>17</v>
      </c>
      <c r="AD206" s="359"/>
    </row>
    <row r="207" spans="1:31" ht="33" customHeight="1" x14ac:dyDescent="0.25">
      <c r="A207" s="230" t="s">
        <v>74</v>
      </c>
      <c r="B207" s="239">
        <v>0</v>
      </c>
      <c r="C207" s="218">
        <v>0</v>
      </c>
      <c r="D207" s="203"/>
      <c r="E207" s="203"/>
      <c r="F207" s="203"/>
      <c r="G207" s="203"/>
      <c r="H207" s="203"/>
      <c r="I207" s="217">
        <v>10</v>
      </c>
      <c r="J207" s="218">
        <v>20</v>
      </c>
      <c r="K207" s="203"/>
      <c r="L207" s="241"/>
      <c r="M207" s="235"/>
      <c r="N207" s="203"/>
      <c r="O207" s="203"/>
      <c r="P207" s="217">
        <v>10</v>
      </c>
      <c r="Q207" s="218">
        <v>20</v>
      </c>
      <c r="R207" s="203"/>
      <c r="S207" s="203"/>
      <c r="T207" s="203"/>
      <c r="U207" s="203"/>
      <c r="V207" s="203"/>
      <c r="W207" s="217">
        <v>10</v>
      </c>
      <c r="X207" s="218">
        <v>20</v>
      </c>
      <c r="Y207" s="203"/>
      <c r="Z207" s="203"/>
      <c r="AA207" s="203"/>
      <c r="AB207" s="203"/>
      <c r="AC207" s="250">
        <v>0</v>
      </c>
      <c r="AD207" s="245">
        <f>SUM(B207:AC207)</f>
        <v>90</v>
      </c>
    </row>
    <row r="208" spans="1:31" ht="33" customHeight="1" x14ac:dyDescent="0.25">
      <c r="A208" s="231" t="s">
        <v>75</v>
      </c>
      <c r="B208" s="240">
        <v>0</v>
      </c>
      <c r="C208" s="202">
        <v>0</v>
      </c>
      <c r="D208" s="203"/>
      <c r="E208" s="203"/>
      <c r="F208" s="203"/>
      <c r="G208" s="203"/>
      <c r="H208" s="203"/>
      <c r="I208" s="201">
        <v>0</v>
      </c>
      <c r="J208" s="202">
        <v>0</v>
      </c>
      <c r="K208" s="203"/>
      <c r="L208" s="241"/>
      <c r="M208" s="235"/>
      <c r="N208" s="203"/>
      <c r="O208" s="203"/>
      <c r="P208" s="201">
        <v>0</v>
      </c>
      <c r="Q208" s="202">
        <v>0</v>
      </c>
      <c r="R208" s="203"/>
      <c r="S208" s="203"/>
      <c r="T208" s="203"/>
      <c r="U208" s="203"/>
      <c r="V208" s="203"/>
      <c r="W208" s="204">
        <v>0</v>
      </c>
      <c r="X208" s="202">
        <v>0</v>
      </c>
      <c r="Y208" s="203"/>
      <c r="Z208" s="203"/>
      <c r="AA208" s="203"/>
      <c r="AB208" s="203"/>
      <c r="AC208" s="251">
        <v>0</v>
      </c>
      <c r="AD208" s="246">
        <f>SUM(B208:AC208)</f>
        <v>0</v>
      </c>
    </row>
    <row r="209" spans="1:31" ht="33" customHeight="1" thickBot="1" x14ac:dyDescent="0.3">
      <c r="A209" s="232" t="s">
        <v>76</v>
      </c>
      <c r="B209" s="242">
        <v>0</v>
      </c>
      <c r="C209" s="221">
        <v>0</v>
      </c>
      <c r="D209" s="203"/>
      <c r="E209" s="203"/>
      <c r="F209" s="203"/>
      <c r="G209" s="203"/>
      <c r="H209" s="203"/>
      <c r="I209" s="220">
        <v>0</v>
      </c>
      <c r="J209" s="221">
        <v>0</v>
      </c>
      <c r="K209" s="203"/>
      <c r="L209" s="241"/>
      <c r="M209" s="235"/>
      <c r="N209" s="203"/>
      <c r="O209" s="203"/>
      <c r="P209" s="220">
        <v>0</v>
      </c>
      <c r="Q209" s="221">
        <v>0</v>
      </c>
      <c r="R209" s="203"/>
      <c r="S209" s="203"/>
      <c r="T209" s="203"/>
      <c r="U209" s="203"/>
      <c r="V209" s="203"/>
      <c r="W209" s="220">
        <v>0</v>
      </c>
      <c r="X209" s="221">
        <v>0</v>
      </c>
      <c r="Y209" s="203"/>
      <c r="Z209" s="203"/>
      <c r="AA209" s="203"/>
      <c r="AB209" s="203"/>
      <c r="AC209" s="252">
        <v>0</v>
      </c>
      <c r="AD209" s="247">
        <f t="shared" ref="AD209" si="22">SUM(B209:AC209)</f>
        <v>0</v>
      </c>
    </row>
    <row r="210" spans="1:31" ht="33" customHeight="1" thickBot="1" x14ac:dyDescent="0.3">
      <c r="A210" s="233"/>
      <c r="B210" s="243">
        <f t="shared" ref="B210:AD210" si="23">SUM(B207:B209)</f>
        <v>0</v>
      </c>
      <c r="C210" s="225">
        <f t="shared" si="23"/>
        <v>0</v>
      </c>
      <c r="D210" s="226">
        <f t="shared" si="23"/>
        <v>0</v>
      </c>
      <c r="E210" s="226">
        <f t="shared" si="23"/>
        <v>0</v>
      </c>
      <c r="F210" s="226">
        <f t="shared" si="23"/>
        <v>0</v>
      </c>
      <c r="G210" s="226">
        <f t="shared" si="23"/>
        <v>0</v>
      </c>
      <c r="H210" s="227">
        <f t="shared" si="23"/>
        <v>0</v>
      </c>
      <c r="I210" s="224">
        <f t="shared" si="23"/>
        <v>10</v>
      </c>
      <c r="J210" s="225">
        <f t="shared" si="23"/>
        <v>20</v>
      </c>
      <c r="K210" s="226">
        <f t="shared" si="23"/>
        <v>0</v>
      </c>
      <c r="L210" s="244">
        <f t="shared" si="23"/>
        <v>0</v>
      </c>
      <c r="M210" s="236">
        <f t="shared" si="23"/>
        <v>0</v>
      </c>
      <c r="N210" s="226">
        <f t="shared" si="23"/>
        <v>0</v>
      </c>
      <c r="O210" s="228">
        <f t="shared" si="23"/>
        <v>0</v>
      </c>
      <c r="P210" s="224">
        <f t="shared" si="23"/>
        <v>10</v>
      </c>
      <c r="Q210" s="225">
        <f t="shared" si="23"/>
        <v>20</v>
      </c>
      <c r="R210" s="226">
        <f t="shared" si="23"/>
        <v>0</v>
      </c>
      <c r="S210" s="226">
        <f t="shared" si="23"/>
        <v>0</v>
      </c>
      <c r="T210" s="226">
        <f t="shared" si="23"/>
        <v>0</v>
      </c>
      <c r="U210" s="229">
        <f t="shared" si="23"/>
        <v>0</v>
      </c>
      <c r="V210" s="227">
        <f t="shared" si="23"/>
        <v>0</v>
      </c>
      <c r="W210" s="224">
        <f t="shared" si="23"/>
        <v>10</v>
      </c>
      <c r="X210" s="225">
        <f t="shared" si="23"/>
        <v>20</v>
      </c>
      <c r="Y210" s="226">
        <f t="shared" si="23"/>
        <v>0</v>
      </c>
      <c r="Z210" s="226">
        <f t="shared" si="23"/>
        <v>0</v>
      </c>
      <c r="AA210" s="226">
        <f t="shared" si="23"/>
        <v>0</v>
      </c>
      <c r="AB210" s="226">
        <f t="shared" si="23"/>
        <v>0</v>
      </c>
      <c r="AC210" s="253">
        <f t="shared" si="23"/>
        <v>0</v>
      </c>
      <c r="AD210" s="248">
        <f t="shared" si="23"/>
        <v>90</v>
      </c>
      <c r="AE210" s="191" t="s">
        <v>72</v>
      </c>
    </row>
    <row r="211" spans="1:31" ht="33" customHeight="1" thickBot="1" x14ac:dyDescent="0.3">
      <c r="A211" s="185"/>
      <c r="B211" s="192"/>
      <c r="C211" s="192"/>
      <c r="D211" s="192"/>
      <c r="E211" s="192"/>
      <c r="F211" s="192"/>
      <c r="G211" s="193"/>
      <c r="H211" s="191">
        <f>SUM(B210:H210)</f>
        <v>0</v>
      </c>
      <c r="I211" s="192"/>
      <c r="J211" s="192"/>
      <c r="K211" s="192"/>
      <c r="L211" s="192"/>
      <c r="M211" s="192"/>
      <c r="N211" s="193"/>
      <c r="O211" s="191">
        <f>SUM(I210:O210)</f>
        <v>30</v>
      </c>
      <c r="P211" s="192"/>
      <c r="Q211" s="192"/>
      <c r="R211" s="192"/>
      <c r="S211" s="192"/>
      <c r="T211" s="192"/>
      <c r="U211" s="193"/>
      <c r="V211" s="191">
        <f>SUM(P210:V210)</f>
        <v>30</v>
      </c>
      <c r="W211" s="192"/>
      <c r="X211" s="192"/>
      <c r="Y211" s="192"/>
      <c r="Z211" s="192"/>
      <c r="AA211" s="192"/>
      <c r="AB211" s="193"/>
      <c r="AC211" s="191">
        <f>SUM(W210:AC210)</f>
        <v>30</v>
      </c>
      <c r="AD211" s="223">
        <f>AD210/60</f>
        <v>1.5</v>
      </c>
      <c r="AE211" s="191" t="s">
        <v>73</v>
      </c>
    </row>
    <row r="212" spans="1:31" ht="21" customHeight="1" thickBot="1" x14ac:dyDescent="0.3">
      <c r="A212" s="185"/>
      <c r="B212" s="192"/>
      <c r="C212" s="192"/>
      <c r="D212" s="192"/>
      <c r="E212" s="192"/>
      <c r="F212" s="192"/>
      <c r="G212" s="193"/>
      <c r="H212" s="191"/>
      <c r="I212" s="192"/>
      <c r="J212" s="192"/>
      <c r="K212" s="192"/>
      <c r="L212" s="192"/>
      <c r="M212" s="192"/>
      <c r="N212" s="193"/>
      <c r="O212" s="191"/>
      <c r="P212" s="192"/>
      <c r="Q212" s="192"/>
      <c r="R212" s="192"/>
      <c r="S212" s="192"/>
      <c r="T212" s="192"/>
      <c r="U212" s="193"/>
      <c r="V212" s="191"/>
      <c r="W212" s="192"/>
      <c r="X212" s="192"/>
      <c r="Y212" s="192"/>
      <c r="Z212" s="192"/>
      <c r="AA212" s="192"/>
      <c r="AB212" s="193"/>
      <c r="AC212" s="191"/>
      <c r="AD212" s="200"/>
      <c r="AE212" s="191"/>
    </row>
    <row r="213" spans="1:31" ht="21" customHeight="1" x14ac:dyDescent="0.25">
      <c r="A213" s="280"/>
      <c r="B213" s="347" t="s">
        <v>81</v>
      </c>
      <c r="C213" s="348"/>
      <c r="D213" s="348"/>
      <c r="E213" s="348"/>
      <c r="F213" s="348"/>
      <c r="G213" s="348"/>
      <c r="H213" s="349"/>
      <c r="I213" s="347" t="s">
        <v>82</v>
      </c>
      <c r="J213" s="348"/>
      <c r="K213" s="348"/>
      <c r="L213" s="348"/>
      <c r="M213" s="348"/>
      <c r="N213" s="348"/>
      <c r="O213" s="349"/>
      <c r="P213" s="347" t="s">
        <v>83</v>
      </c>
      <c r="Q213" s="348"/>
      <c r="R213" s="348"/>
      <c r="S213" s="348"/>
      <c r="T213" s="348"/>
      <c r="U213" s="348"/>
      <c r="V213" s="349"/>
      <c r="W213" s="347" t="s">
        <v>84</v>
      </c>
      <c r="X213" s="348"/>
      <c r="Y213" s="348"/>
      <c r="Z213" s="348"/>
      <c r="AA213" s="348"/>
      <c r="AB213" s="348"/>
      <c r="AC213" s="349"/>
      <c r="AD213" s="281"/>
      <c r="AE213" s="282"/>
    </row>
    <row r="214" spans="1:31" ht="21" customHeight="1" thickBot="1" x14ac:dyDescent="0.3">
      <c r="A214" s="283" t="s">
        <v>85</v>
      </c>
      <c r="B214" s="284"/>
      <c r="C214" s="285"/>
      <c r="D214" s="285"/>
      <c r="E214" s="285"/>
      <c r="F214" s="342">
        <v>0</v>
      </c>
      <c r="G214" s="342"/>
      <c r="H214" s="343"/>
      <c r="I214" s="284"/>
      <c r="J214" s="285"/>
      <c r="K214" s="285"/>
      <c r="L214" s="285"/>
      <c r="M214" s="342">
        <v>18000</v>
      </c>
      <c r="N214" s="342"/>
      <c r="O214" s="343"/>
      <c r="P214" s="284"/>
      <c r="Q214" s="285"/>
      <c r="R214" s="285"/>
      <c r="S214" s="285"/>
      <c r="T214" s="342">
        <v>18000</v>
      </c>
      <c r="U214" s="342"/>
      <c r="V214" s="343"/>
      <c r="W214" s="284"/>
      <c r="X214" s="285"/>
      <c r="Y214" s="285"/>
      <c r="Z214" s="285"/>
      <c r="AA214" s="342">
        <v>18000</v>
      </c>
      <c r="AB214" s="342"/>
      <c r="AC214" s="343"/>
      <c r="AD214" s="286">
        <f>F214+M214+T214+AA214</f>
        <v>54000</v>
      </c>
      <c r="AE214" s="287" t="s">
        <v>86</v>
      </c>
    </row>
    <row r="215" spans="1:31" ht="21" customHeight="1" x14ac:dyDescent="0.25">
      <c r="A215" s="185"/>
      <c r="B215" s="192"/>
      <c r="C215" s="192"/>
      <c r="D215" s="192"/>
      <c r="E215" s="192"/>
      <c r="F215" s="192"/>
      <c r="G215" s="193"/>
      <c r="H215" s="191"/>
      <c r="I215" s="192"/>
      <c r="J215" s="192"/>
      <c r="K215" s="192"/>
      <c r="L215" s="192"/>
      <c r="M215" s="192"/>
      <c r="N215" s="193"/>
      <c r="O215" s="191"/>
      <c r="P215" s="192"/>
      <c r="Q215" s="192"/>
      <c r="R215" s="192"/>
      <c r="S215" s="192"/>
      <c r="T215" s="192"/>
      <c r="U215" s="193"/>
      <c r="V215" s="191"/>
      <c r="W215" s="192"/>
      <c r="X215" s="192"/>
      <c r="Y215" s="192"/>
      <c r="Z215" s="192"/>
      <c r="AA215" s="192"/>
      <c r="AB215" s="193"/>
      <c r="AC215" s="191"/>
      <c r="AD215" s="200"/>
      <c r="AE215" s="191"/>
    </row>
    <row r="216" spans="1:31" ht="21" customHeight="1" x14ac:dyDescent="0.25">
      <c r="A216" s="197"/>
      <c r="B216" s="199"/>
      <c r="I216" s="196"/>
      <c r="J216" s="195"/>
    </row>
    <row r="217" spans="1:31" ht="33" customHeight="1" x14ac:dyDescent="0.25"/>
    <row r="218" spans="1:31" ht="33" customHeight="1" x14ac:dyDescent="0.25"/>
    <row r="219" spans="1:31" ht="33" customHeight="1" x14ac:dyDescent="0.25">
      <c r="A219" s="186" t="s">
        <v>79</v>
      </c>
    </row>
    <row r="220" spans="1:31" ht="33" customHeight="1" x14ac:dyDescent="0.25">
      <c r="A220" s="186" t="s">
        <v>87</v>
      </c>
    </row>
    <row r="221" spans="1:31" ht="33" customHeight="1" thickBot="1" x14ac:dyDescent="0.3">
      <c r="A221" s="194" t="s">
        <v>99</v>
      </c>
    </row>
    <row r="222" spans="1:31" ht="33" customHeight="1" thickBot="1" x14ac:dyDescent="0.3">
      <c r="A222" s="350" t="s">
        <v>62</v>
      </c>
      <c r="B222" s="360" t="s">
        <v>77</v>
      </c>
      <c r="C222" s="361"/>
      <c r="D222" s="361"/>
      <c r="E222" s="361"/>
      <c r="F222" s="361"/>
      <c r="G222" s="361"/>
      <c r="H222" s="361"/>
      <c r="I222" s="361"/>
      <c r="J222" s="361"/>
      <c r="K222" s="361"/>
      <c r="L222" s="362"/>
      <c r="M222" s="363" t="s">
        <v>78</v>
      </c>
      <c r="N222" s="361"/>
      <c r="O222" s="361"/>
      <c r="P222" s="361"/>
      <c r="Q222" s="361"/>
      <c r="R222" s="361"/>
      <c r="S222" s="361"/>
      <c r="T222" s="361"/>
      <c r="U222" s="361"/>
      <c r="V222" s="361"/>
      <c r="W222" s="361"/>
      <c r="X222" s="361"/>
      <c r="Y222" s="361"/>
      <c r="Z222" s="361"/>
      <c r="AA222" s="361"/>
      <c r="AB222" s="361"/>
      <c r="AC222" s="362"/>
      <c r="AD222" s="357" t="s">
        <v>63</v>
      </c>
    </row>
    <row r="223" spans="1:31" ht="33" customHeight="1" thickBot="1" x14ac:dyDescent="0.3">
      <c r="A223" s="351"/>
      <c r="B223" s="254" t="s">
        <v>64</v>
      </c>
      <c r="C223" s="255" t="s">
        <v>65</v>
      </c>
      <c r="D223" s="255" t="s">
        <v>66</v>
      </c>
      <c r="E223" s="255" t="s">
        <v>67</v>
      </c>
      <c r="F223" s="255" t="s">
        <v>68</v>
      </c>
      <c r="G223" s="255" t="s">
        <v>69</v>
      </c>
      <c r="H223" s="256" t="s">
        <v>70</v>
      </c>
      <c r="I223" s="257" t="s">
        <v>64</v>
      </c>
      <c r="J223" s="255" t="s">
        <v>65</v>
      </c>
      <c r="K223" s="255" t="s">
        <v>66</v>
      </c>
      <c r="L223" s="258" t="s">
        <v>67</v>
      </c>
      <c r="M223" s="279" t="s">
        <v>68</v>
      </c>
      <c r="N223" s="259" t="s">
        <v>69</v>
      </c>
      <c r="O223" s="260" t="s">
        <v>70</v>
      </c>
      <c r="P223" s="261" t="s">
        <v>64</v>
      </c>
      <c r="Q223" s="259" t="s">
        <v>65</v>
      </c>
      <c r="R223" s="259" t="s">
        <v>66</v>
      </c>
      <c r="S223" s="259" t="s">
        <v>67</v>
      </c>
      <c r="T223" s="259" t="s">
        <v>68</v>
      </c>
      <c r="U223" s="259" t="s">
        <v>69</v>
      </c>
      <c r="V223" s="260" t="s">
        <v>70</v>
      </c>
      <c r="W223" s="261" t="s">
        <v>64</v>
      </c>
      <c r="X223" s="259" t="s">
        <v>65</v>
      </c>
      <c r="Y223" s="259" t="s">
        <v>66</v>
      </c>
      <c r="Z223" s="259" t="s">
        <v>67</v>
      </c>
      <c r="AA223" s="259" t="s">
        <v>68</v>
      </c>
      <c r="AB223" s="259" t="s">
        <v>69</v>
      </c>
      <c r="AC223" s="262" t="s">
        <v>70</v>
      </c>
      <c r="AD223" s="358"/>
    </row>
    <row r="224" spans="1:31" ht="33" customHeight="1" thickBot="1" x14ac:dyDescent="0.3">
      <c r="A224" s="352"/>
      <c r="B224" s="237">
        <v>21</v>
      </c>
      <c r="C224" s="207">
        <v>22</v>
      </c>
      <c r="D224" s="208">
        <v>23</v>
      </c>
      <c r="E224" s="208">
        <v>24</v>
      </c>
      <c r="F224" s="208">
        <v>25</v>
      </c>
      <c r="G224" s="208">
        <v>26</v>
      </c>
      <c r="H224" s="209">
        <v>27</v>
      </c>
      <c r="I224" s="206">
        <v>28</v>
      </c>
      <c r="J224" s="207">
        <v>29</v>
      </c>
      <c r="K224" s="208">
        <v>30</v>
      </c>
      <c r="L224" s="238">
        <v>31</v>
      </c>
      <c r="M224" s="234">
        <v>1</v>
      </c>
      <c r="N224" s="210">
        <v>2</v>
      </c>
      <c r="O224" s="211">
        <v>3</v>
      </c>
      <c r="P224" s="212">
        <v>4</v>
      </c>
      <c r="Q224" s="213">
        <v>5</v>
      </c>
      <c r="R224" s="214">
        <v>6</v>
      </c>
      <c r="S224" s="214">
        <v>7</v>
      </c>
      <c r="T224" s="214">
        <v>8</v>
      </c>
      <c r="U224" s="215">
        <v>9</v>
      </c>
      <c r="V224" s="216">
        <v>10</v>
      </c>
      <c r="W224" s="212">
        <v>11</v>
      </c>
      <c r="X224" s="213">
        <v>12</v>
      </c>
      <c r="Y224" s="214">
        <v>13</v>
      </c>
      <c r="Z224" s="214">
        <v>14</v>
      </c>
      <c r="AA224" s="214">
        <v>15</v>
      </c>
      <c r="AB224" s="214">
        <v>16</v>
      </c>
      <c r="AC224" s="249">
        <v>17</v>
      </c>
      <c r="AD224" s="359"/>
    </row>
    <row r="225" spans="1:31" ht="33" customHeight="1" x14ac:dyDescent="0.25">
      <c r="A225" s="230" t="s">
        <v>74</v>
      </c>
      <c r="B225" s="239">
        <v>0</v>
      </c>
      <c r="C225" s="218">
        <v>0</v>
      </c>
      <c r="D225" s="203"/>
      <c r="E225" s="203"/>
      <c r="F225" s="203"/>
      <c r="G225" s="203"/>
      <c r="H225" s="203"/>
      <c r="I225" s="217">
        <v>10</v>
      </c>
      <c r="J225" s="218">
        <v>20</v>
      </c>
      <c r="K225" s="203"/>
      <c r="L225" s="241"/>
      <c r="M225" s="235"/>
      <c r="N225" s="203"/>
      <c r="O225" s="203"/>
      <c r="P225" s="217">
        <v>10</v>
      </c>
      <c r="Q225" s="218">
        <v>20</v>
      </c>
      <c r="R225" s="203"/>
      <c r="S225" s="203"/>
      <c r="T225" s="203"/>
      <c r="U225" s="203"/>
      <c r="V225" s="203"/>
      <c r="W225" s="217">
        <v>10</v>
      </c>
      <c r="X225" s="218">
        <v>20</v>
      </c>
      <c r="Y225" s="203"/>
      <c r="Z225" s="203"/>
      <c r="AA225" s="203"/>
      <c r="AB225" s="203"/>
      <c r="AC225" s="250">
        <v>0</v>
      </c>
      <c r="AD225" s="245">
        <f>SUM(B225:AC225)</f>
        <v>90</v>
      </c>
    </row>
    <row r="226" spans="1:31" ht="33" customHeight="1" x14ac:dyDescent="0.25">
      <c r="A226" s="231" t="s">
        <v>75</v>
      </c>
      <c r="B226" s="240">
        <v>0</v>
      </c>
      <c r="C226" s="202">
        <v>0</v>
      </c>
      <c r="D226" s="203"/>
      <c r="E226" s="203"/>
      <c r="F226" s="203"/>
      <c r="G226" s="203"/>
      <c r="H226" s="203"/>
      <c r="I226" s="201">
        <v>0</v>
      </c>
      <c r="J226" s="202">
        <v>0</v>
      </c>
      <c r="K226" s="203"/>
      <c r="L226" s="241"/>
      <c r="M226" s="235"/>
      <c r="N226" s="203"/>
      <c r="O226" s="203"/>
      <c r="P226" s="201">
        <v>0</v>
      </c>
      <c r="Q226" s="202">
        <v>0</v>
      </c>
      <c r="R226" s="203"/>
      <c r="S226" s="203"/>
      <c r="T226" s="203"/>
      <c r="U226" s="203"/>
      <c r="V226" s="203"/>
      <c r="W226" s="204">
        <v>0</v>
      </c>
      <c r="X226" s="202">
        <v>0</v>
      </c>
      <c r="Y226" s="203"/>
      <c r="Z226" s="203"/>
      <c r="AA226" s="203"/>
      <c r="AB226" s="203"/>
      <c r="AC226" s="251">
        <v>0</v>
      </c>
      <c r="AD226" s="246">
        <f>SUM(B226:AC226)</f>
        <v>0</v>
      </c>
    </row>
    <row r="227" spans="1:31" ht="33" customHeight="1" thickBot="1" x14ac:dyDescent="0.3">
      <c r="A227" s="232" t="s">
        <v>76</v>
      </c>
      <c r="B227" s="242">
        <v>0</v>
      </c>
      <c r="C227" s="221">
        <v>0</v>
      </c>
      <c r="D227" s="203"/>
      <c r="E227" s="203"/>
      <c r="F227" s="203"/>
      <c r="G227" s="203"/>
      <c r="H227" s="203"/>
      <c r="I227" s="220">
        <v>0</v>
      </c>
      <c r="J227" s="221">
        <v>0</v>
      </c>
      <c r="K227" s="203"/>
      <c r="L227" s="241"/>
      <c r="M227" s="235"/>
      <c r="N227" s="203"/>
      <c r="O227" s="203"/>
      <c r="P227" s="220">
        <v>0</v>
      </c>
      <c r="Q227" s="221">
        <v>0</v>
      </c>
      <c r="R227" s="203"/>
      <c r="S227" s="203"/>
      <c r="T227" s="203"/>
      <c r="U227" s="203"/>
      <c r="V227" s="203"/>
      <c r="W227" s="220">
        <v>0</v>
      </c>
      <c r="X227" s="221">
        <v>0</v>
      </c>
      <c r="Y227" s="203"/>
      <c r="Z227" s="203"/>
      <c r="AA227" s="203"/>
      <c r="AB227" s="203"/>
      <c r="AC227" s="252">
        <v>0</v>
      </c>
      <c r="AD227" s="247">
        <f t="shared" ref="AD227" si="24">SUM(B227:AC227)</f>
        <v>0</v>
      </c>
    </row>
    <row r="228" spans="1:31" ht="33" customHeight="1" thickBot="1" x14ac:dyDescent="0.3">
      <c r="A228" s="233"/>
      <c r="B228" s="243">
        <f t="shared" ref="B228:AD228" si="25">SUM(B225:B227)</f>
        <v>0</v>
      </c>
      <c r="C228" s="225">
        <f t="shared" si="25"/>
        <v>0</v>
      </c>
      <c r="D228" s="226">
        <f t="shared" si="25"/>
        <v>0</v>
      </c>
      <c r="E228" s="226">
        <f t="shared" si="25"/>
        <v>0</v>
      </c>
      <c r="F228" s="226">
        <f t="shared" si="25"/>
        <v>0</v>
      </c>
      <c r="G228" s="226">
        <f t="shared" si="25"/>
        <v>0</v>
      </c>
      <c r="H228" s="227">
        <f t="shared" si="25"/>
        <v>0</v>
      </c>
      <c r="I228" s="224">
        <f t="shared" si="25"/>
        <v>10</v>
      </c>
      <c r="J228" s="225">
        <f t="shared" si="25"/>
        <v>20</v>
      </c>
      <c r="K228" s="226">
        <f t="shared" si="25"/>
        <v>0</v>
      </c>
      <c r="L228" s="244">
        <f t="shared" si="25"/>
        <v>0</v>
      </c>
      <c r="M228" s="236">
        <f t="shared" si="25"/>
        <v>0</v>
      </c>
      <c r="N228" s="226">
        <f t="shared" si="25"/>
        <v>0</v>
      </c>
      <c r="O228" s="228">
        <f t="shared" si="25"/>
        <v>0</v>
      </c>
      <c r="P228" s="224">
        <f t="shared" si="25"/>
        <v>10</v>
      </c>
      <c r="Q228" s="225">
        <f t="shared" si="25"/>
        <v>20</v>
      </c>
      <c r="R228" s="226">
        <f t="shared" si="25"/>
        <v>0</v>
      </c>
      <c r="S228" s="226">
        <f t="shared" si="25"/>
        <v>0</v>
      </c>
      <c r="T228" s="226">
        <f t="shared" si="25"/>
        <v>0</v>
      </c>
      <c r="U228" s="229">
        <f t="shared" si="25"/>
        <v>0</v>
      </c>
      <c r="V228" s="227">
        <f t="shared" si="25"/>
        <v>0</v>
      </c>
      <c r="W228" s="224">
        <f t="shared" si="25"/>
        <v>10</v>
      </c>
      <c r="X228" s="225">
        <f t="shared" si="25"/>
        <v>20</v>
      </c>
      <c r="Y228" s="226">
        <f t="shared" si="25"/>
        <v>0</v>
      </c>
      <c r="Z228" s="226">
        <f t="shared" si="25"/>
        <v>0</v>
      </c>
      <c r="AA228" s="226">
        <f t="shared" si="25"/>
        <v>0</v>
      </c>
      <c r="AB228" s="226">
        <f t="shared" si="25"/>
        <v>0</v>
      </c>
      <c r="AC228" s="253">
        <f t="shared" si="25"/>
        <v>0</v>
      </c>
      <c r="AD228" s="248">
        <f t="shared" si="25"/>
        <v>90</v>
      </c>
      <c r="AE228" s="191" t="s">
        <v>72</v>
      </c>
    </row>
    <row r="229" spans="1:31" ht="33" customHeight="1" thickBot="1" x14ac:dyDescent="0.3">
      <c r="A229" s="185"/>
      <c r="B229" s="192"/>
      <c r="C229" s="192"/>
      <c r="D229" s="192"/>
      <c r="E229" s="192"/>
      <c r="F229" s="192"/>
      <c r="G229" s="193"/>
      <c r="H229" s="191">
        <f>SUM(B228:H228)</f>
        <v>0</v>
      </c>
      <c r="I229" s="192"/>
      <c r="J229" s="192"/>
      <c r="K229" s="192"/>
      <c r="L229" s="192"/>
      <c r="M229" s="192"/>
      <c r="N229" s="193"/>
      <c r="O229" s="191">
        <f>SUM(I228:O228)</f>
        <v>30</v>
      </c>
      <c r="P229" s="192"/>
      <c r="Q229" s="192"/>
      <c r="R229" s="192"/>
      <c r="S229" s="192"/>
      <c r="T229" s="192"/>
      <c r="U229" s="193"/>
      <c r="V229" s="191">
        <f>SUM(P228:V228)</f>
        <v>30</v>
      </c>
      <c r="W229" s="192"/>
      <c r="X229" s="192"/>
      <c r="Y229" s="192"/>
      <c r="Z229" s="192"/>
      <c r="AA229" s="192"/>
      <c r="AB229" s="193"/>
      <c r="AC229" s="191">
        <f>SUM(W228:AC228)</f>
        <v>30</v>
      </c>
      <c r="AD229" s="223">
        <f>AD228/60</f>
        <v>1.5</v>
      </c>
      <c r="AE229" s="191" t="s">
        <v>73</v>
      </c>
    </row>
    <row r="230" spans="1:31" ht="21" customHeight="1" thickBot="1" x14ac:dyDescent="0.3">
      <c r="A230" s="185"/>
      <c r="B230" s="192"/>
      <c r="C230" s="192"/>
      <c r="D230" s="192"/>
      <c r="E230" s="192"/>
      <c r="F230" s="192"/>
      <c r="G230" s="193"/>
      <c r="H230" s="191"/>
      <c r="I230" s="192"/>
      <c r="J230" s="192"/>
      <c r="K230" s="192"/>
      <c r="L230" s="192"/>
      <c r="M230" s="192"/>
      <c r="N230" s="193"/>
      <c r="O230" s="191"/>
      <c r="P230" s="192"/>
      <c r="Q230" s="192"/>
      <c r="R230" s="192"/>
      <c r="S230" s="192"/>
      <c r="T230" s="192"/>
      <c r="U230" s="193"/>
      <c r="V230" s="191"/>
      <c r="W230" s="192"/>
      <c r="X230" s="192"/>
      <c r="Y230" s="192"/>
      <c r="Z230" s="192"/>
      <c r="AA230" s="192"/>
      <c r="AB230" s="193"/>
      <c r="AC230" s="191"/>
      <c r="AD230" s="200"/>
      <c r="AE230" s="191"/>
    </row>
    <row r="231" spans="1:31" ht="21" customHeight="1" x14ac:dyDescent="0.25">
      <c r="A231" s="280"/>
      <c r="B231" s="347" t="s">
        <v>81</v>
      </c>
      <c r="C231" s="348"/>
      <c r="D231" s="348"/>
      <c r="E231" s="348"/>
      <c r="F231" s="348"/>
      <c r="G231" s="348"/>
      <c r="H231" s="349"/>
      <c r="I231" s="347" t="s">
        <v>82</v>
      </c>
      <c r="J231" s="348"/>
      <c r="K231" s="348"/>
      <c r="L231" s="348"/>
      <c r="M231" s="348"/>
      <c r="N231" s="348"/>
      <c r="O231" s="349"/>
      <c r="P231" s="347" t="s">
        <v>83</v>
      </c>
      <c r="Q231" s="348"/>
      <c r="R231" s="348"/>
      <c r="S231" s="348"/>
      <c r="T231" s="348"/>
      <c r="U231" s="348"/>
      <c r="V231" s="349"/>
      <c r="W231" s="347" t="s">
        <v>84</v>
      </c>
      <c r="X231" s="348"/>
      <c r="Y231" s="348"/>
      <c r="Z231" s="348"/>
      <c r="AA231" s="348"/>
      <c r="AB231" s="348"/>
      <c r="AC231" s="349"/>
      <c r="AD231" s="281"/>
      <c r="AE231" s="282"/>
    </row>
    <row r="232" spans="1:31" ht="21" customHeight="1" thickBot="1" x14ac:dyDescent="0.3">
      <c r="A232" s="283" t="s">
        <v>85</v>
      </c>
      <c r="B232" s="284"/>
      <c r="C232" s="285"/>
      <c r="D232" s="285"/>
      <c r="E232" s="285"/>
      <c r="F232" s="342">
        <v>0</v>
      </c>
      <c r="G232" s="342"/>
      <c r="H232" s="343"/>
      <c r="I232" s="284"/>
      <c r="J232" s="285"/>
      <c r="K232" s="285"/>
      <c r="L232" s="285"/>
      <c r="M232" s="342">
        <v>18000</v>
      </c>
      <c r="N232" s="342"/>
      <c r="O232" s="343"/>
      <c r="P232" s="284"/>
      <c r="Q232" s="285"/>
      <c r="R232" s="285"/>
      <c r="S232" s="285"/>
      <c r="T232" s="342">
        <v>18000</v>
      </c>
      <c r="U232" s="342"/>
      <c r="V232" s="343"/>
      <c r="W232" s="284"/>
      <c r="X232" s="285"/>
      <c r="Y232" s="285"/>
      <c r="Z232" s="285"/>
      <c r="AA232" s="342">
        <v>18000</v>
      </c>
      <c r="AB232" s="342"/>
      <c r="AC232" s="343"/>
      <c r="AD232" s="286">
        <f>F232+M232+T232+AA232</f>
        <v>54000</v>
      </c>
      <c r="AE232" s="287" t="s">
        <v>86</v>
      </c>
    </row>
    <row r="233" spans="1:31" ht="21" customHeight="1" x14ac:dyDescent="0.25">
      <c r="A233" s="185"/>
      <c r="B233" s="192"/>
      <c r="C233" s="192"/>
      <c r="D233" s="192"/>
      <c r="E233" s="192"/>
      <c r="F233" s="192"/>
      <c r="G233" s="193"/>
      <c r="H233" s="191"/>
      <c r="I233" s="192"/>
      <c r="J233" s="192"/>
      <c r="K233" s="192"/>
      <c r="L233" s="192"/>
      <c r="M233" s="192"/>
      <c r="N233" s="193"/>
      <c r="O233" s="191"/>
      <c r="P233" s="192"/>
      <c r="Q233" s="192"/>
      <c r="R233" s="192"/>
      <c r="S233" s="192"/>
      <c r="T233" s="192"/>
      <c r="U233" s="193"/>
      <c r="V233" s="191"/>
      <c r="W233" s="192"/>
      <c r="X233" s="192"/>
      <c r="Y233" s="192"/>
      <c r="Z233" s="192"/>
      <c r="AA233" s="192"/>
      <c r="AB233" s="193"/>
      <c r="AC233" s="191"/>
      <c r="AD233" s="200"/>
      <c r="AE233" s="191"/>
    </row>
    <row r="234" spans="1:31" ht="21" customHeight="1" x14ac:dyDescent="0.25">
      <c r="A234" s="197"/>
      <c r="B234" s="199"/>
      <c r="I234" s="196"/>
      <c r="J234" s="195"/>
    </row>
    <row r="235" spans="1:31" ht="33" customHeight="1" x14ac:dyDescent="0.25"/>
    <row r="236" spans="1:31" ht="33" customHeight="1" x14ac:dyDescent="0.25"/>
    <row r="237" spans="1:31" ht="33" customHeight="1" x14ac:dyDescent="0.25">
      <c r="A237" s="186" t="s">
        <v>79</v>
      </c>
    </row>
    <row r="238" spans="1:31" ht="33" customHeight="1" x14ac:dyDescent="0.25">
      <c r="A238" s="186" t="s">
        <v>87</v>
      </c>
    </row>
    <row r="239" spans="1:31" ht="33" customHeight="1" thickBot="1" x14ac:dyDescent="0.3">
      <c r="A239" s="194" t="s">
        <v>100</v>
      </c>
    </row>
    <row r="240" spans="1:31" ht="33" customHeight="1" thickBot="1" x14ac:dyDescent="0.3">
      <c r="A240" s="350" t="s">
        <v>62</v>
      </c>
      <c r="B240" s="360" t="s">
        <v>77</v>
      </c>
      <c r="C240" s="361"/>
      <c r="D240" s="361"/>
      <c r="E240" s="361"/>
      <c r="F240" s="361"/>
      <c r="G240" s="361"/>
      <c r="H240" s="361"/>
      <c r="I240" s="361"/>
      <c r="J240" s="361"/>
      <c r="K240" s="361"/>
      <c r="L240" s="362"/>
      <c r="M240" s="363" t="s">
        <v>78</v>
      </c>
      <c r="N240" s="361"/>
      <c r="O240" s="361"/>
      <c r="P240" s="361"/>
      <c r="Q240" s="361"/>
      <c r="R240" s="361"/>
      <c r="S240" s="361"/>
      <c r="T240" s="361"/>
      <c r="U240" s="361"/>
      <c r="V240" s="361"/>
      <c r="W240" s="361"/>
      <c r="X240" s="361"/>
      <c r="Y240" s="361"/>
      <c r="Z240" s="361"/>
      <c r="AA240" s="361"/>
      <c r="AB240" s="361"/>
      <c r="AC240" s="362"/>
      <c r="AD240" s="357" t="s">
        <v>63</v>
      </c>
    </row>
    <row r="241" spans="1:31" ht="33" customHeight="1" thickBot="1" x14ac:dyDescent="0.3">
      <c r="A241" s="351"/>
      <c r="B241" s="254" t="s">
        <v>64</v>
      </c>
      <c r="C241" s="255" t="s">
        <v>65</v>
      </c>
      <c r="D241" s="255" t="s">
        <v>66</v>
      </c>
      <c r="E241" s="255" t="s">
        <v>67</v>
      </c>
      <c r="F241" s="255" t="s">
        <v>68</v>
      </c>
      <c r="G241" s="255" t="s">
        <v>69</v>
      </c>
      <c r="H241" s="256" t="s">
        <v>70</v>
      </c>
      <c r="I241" s="257" t="s">
        <v>64</v>
      </c>
      <c r="J241" s="255" t="s">
        <v>65</v>
      </c>
      <c r="K241" s="255" t="s">
        <v>66</v>
      </c>
      <c r="L241" s="258" t="s">
        <v>67</v>
      </c>
      <c r="M241" s="279" t="s">
        <v>68</v>
      </c>
      <c r="N241" s="259" t="s">
        <v>69</v>
      </c>
      <c r="O241" s="260" t="s">
        <v>70</v>
      </c>
      <c r="P241" s="261" t="s">
        <v>64</v>
      </c>
      <c r="Q241" s="259" t="s">
        <v>65</v>
      </c>
      <c r="R241" s="259" t="s">
        <v>66</v>
      </c>
      <c r="S241" s="259" t="s">
        <v>67</v>
      </c>
      <c r="T241" s="259" t="s">
        <v>68</v>
      </c>
      <c r="U241" s="259" t="s">
        <v>69</v>
      </c>
      <c r="V241" s="260" t="s">
        <v>70</v>
      </c>
      <c r="W241" s="261" t="s">
        <v>64</v>
      </c>
      <c r="X241" s="259" t="s">
        <v>65</v>
      </c>
      <c r="Y241" s="259" t="s">
        <v>66</v>
      </c>
      <c r="Z241" s="259" t="s">
        <v>67</v>
      </c>
      <c r="AA241" s="259" t="s">
        <v>68</v>
      </c>
      <c r="AB241" s="259" t="s">
        <v>69</v>
      </c>
      <c r="AC241" s="262" t="s">
        <v>70</v>
      </c>
      <c r="AD241" s="358"/>
    </row>
    <row r="242" spans="1:31" ht="33" customHeight="1" thickBot="1" x14ac:dyDescent="0.3">
      <c r="A242" s="352"/>
      <c r="B242" s="237">
        <v>21</v>
      </c>
      <c r="C242" s="207">
        <v>22</v>
      </c>
      <c r="D242" s="208">
        <v>23</v>
      </c>
      <c r="E242" s="208">
        <v>24</v>
      </c>
      <c r="F242" s="208">
        <v>25</v>
      </c>
      <c r="G242" s="208">
        <v>26</v>
      </c>
      <c r="H242" s="209">
        <v>27</v>
      </c>
      <c r="I242" s="206">
        <v>28</v>
      </c>
      <c r="J242" s="207">
        <v>29</v>
      </c>
      <c r="K242" s="208">
        <v>30</v>
      </c>
      <c r="L242" s="238">
        <v>31</v>
      </c>
      <c r="M242" s="234">
        <v>1</v>
      </c>
      <c r="N242" s="210">
        <v>2</v>
      </c>
      <c r="O242" s="211">
        <v>3</v>
      </c>
      <c r="P242" s="212">
        <v>4</v>
      </c>
      <c r="Q242" s="213">
        <v>5</v>
      </c>
      <c r="R242" s="214">
        <v>6</v>
      </c>
      <c r="S242" s="214">
        <v>7</v>
      </c>
      <c r="T242" s="214">
        <v>8</v>
      </c>
      <c r="U242" s="215">
        <v>9</v>
      </c>
      <c r="V242" s="216">
        <v>10</v>
      </c>
      <c r="W242" s="212">
        <v>11</v>
      </c>
      <c r="X242" s="213">
        <v>12</v>
      </c>
      <c r="Y242" s="214">
        <v>13</v>
      </c>
      <c r="Z242" s="214">
        <v>14</v>
      </c>
      <c r="AA242" s="214">
        <v>15</v>
      </c>
      <c r="AB242" s="214">
        <v>16</v>
      </c>
      <c r="AC242" s="249">
        <v>17</v>
      </c>
      <c r="AD242" s="359"/>
    </row>
    <row r="243" spans="1:31" ht="33" customHeight="1" x14ac:dyDescent="0.25">
      <c r="A243" s="230" t="s">
        <v>74</v>
      </c>
      <c r="B243" s="239">
        <v>0</v>
      </c>
      <c r="C243" s="218">
        <v>0</v>
      </c>
      <c r="D243" s="203"/>
      <c r="E243" s="203"/>
      <c r="F243" s="203"/>
      <c r="G243" s="203"/>
      <c r="H243" s="203"/>
      <c r="I243" s="217">
        <v>10</v>
      </c>
      <c r="J243" s="218">
        <v>20</v>
      </c>
      <c r="K243" s="203"/>
      <c r="L243" s="241"/>
      <c r="M243" s="235"/>
      <c r="N243" s="203"/>
      <c r="O243" s="203"/>
      <c r="P243" s="217">
        <v>10</v>
      </c>
      <c r="Q243" s="218">
        <v>20</v>
      </c>
      <c r="R243" s="203"/>
      <c r="S243" s="203"/>
      <c r="T243" s="203"/>
      <c r="U243" s="203"/>
      <c r="V243" s="203"/>
      <c r="W243" s="217">
        <v>10</v>
      </c>
      <c r="X243" s="218">
        <v>20</v>
      </c>
      <c r="Y243" s="203"/>
      <c r="Z243" s="203"/>
      <c r="AA243" s="203"/>
      <c r="AB243" s="203"/>
      <c r="AC243" s="250">
        <v>0</v>
      </c>
      <c r="AD243" s="245">
        <f>SUM(B243:AC243)</f>
        <v>90</v>
      </c>
    </row>
    <row r="244" spans="1:31" ht="33" customHeight="1" x14ac:dyDescent="0.25">
      <c r="A244" s="231" t="s">
        <v>75</v>
      </c>
      <c r="B244" s="240">
        <v>0</v>
      </c>
      <c r="C244" s="202">
        <v>0</v>
      </c>
      <c r="D244" s="203"/>
      <c r="E244" s="203"/>
      <c r="F244" s="203"/>
      <c r="G244" s="203"/>
      <c r="H244" s="203"/>
      <c r="I244" s="201">
        <v>0</v>
      </c>
      <c r="J244" s="202">
        <v>0</v>
      </c>
      <c r="K244" s="203"/>
      <c r="L244" s="241"/>
      <c r="M244" s="235"/>
      <c r="N244" s="203"/>
      <c r="O244" s="203"/>
      <c r="P244" s="201">
        <v>0</v>
      </c>
      <c r="Q244" s="202">
        <v>0</v>
      </c>
      <c r="R244" s="203"/>
      <c r="S244" s="203"/>
      <c r="T244" s="203"/>
      <c r="U244" s="203"/>
      <c r="V244" s="203"/>
      <c r="W244" s="204">
        <v>0</v>
      </c>
      <c r="X244" s="202">
        <v>0</v>
      </c>
      <c r="Y244" s="203"/>
      <c r="Z244" s="203"/>
      <c r="AA244" s="203"/>
      <c r="AB244" s="203"/>
      <c r="AC244" s="251">
        <v>0</v>
      </c>
      <c r="AD244" s="246">
        <f>SUM(B244:AC244)</f>
        <v>0</v>
      </c>
    </row>
    <row r="245" spans="1:31" ht="33" customHeight="1" thickBot="1" x14ac:dyDescent="0.3">
      <c r="A245" s="232" t="s">
        <v>76</v>
      </c>
      <c r="B245" s="242">
        <v>0</v>
      </c>
      <c r="C245" s="221">
        <v>0</v>
      </c>
      <c r="D245" s="203"/>
      <c r="E245" s="203"/>
      <c r="F245" s="203"/>
      <c r="G245" s="203"/>
      <c r="H245" s="203"/>
      <c r="I245" s="220">
        <v>0</v>
      </c>
      <c r="J245" s="221">
        <v>0</v>
      </c>
      <c r="K245" s="203"/>
      <c r="L245" s="241"/>
      <c r="M245" s="235"/>
      <c r="N245" s="203"/>
      <c r="O245" s="203"/>
      <c r="P245" s="220">
        <v>0</v>
      </c>
      <c r="Q245" s="221">
        <v>0</v>
      </c>
      <c r="R245" s="203"/>
      <c r="S245" s="203"/>
      <c r="T245" s="203"/>
      <c r="U245" s="203"/>
      <c r="V245" s="203"/>
      <c r="W245" s="220">
        <v>0</v>
      </c>
      <c r="X245" s="221">
        <v>0</v>
      </c>
      <c r="Y245" s="203"/>
      <c r="Z245" s="203"/>
      <c r="AA245" s="203"/>
      <c r="AB245" s="203"/>
      <c r="AC245" s="252">
        <v>0</v>
      </c>
      <c r="AD245" s="247">
        <f t="shared" ref="AD245" si="26">SUM(B245:AC245)</f>
        <v>0</v>
      </c>
    </row>
    <row r="246" spans="1:31" ht="33" customHeight="1" thickBot="1" x14ac:dyDescent="0.3">
      <c r="A246" s="233"/>
      <c r="B246" s="243">
        <f t="shared" ref="B246:AD246" si="27">SUM(B243:B245)</f>
        <v>0</v>
      </c>
      <c r="C246" s="225">
        <f t="shared" si="27"/>
        <v>0</v>
      </c>
      <c r="D246" s="226">
        <f t="shared" si="27"/>
        <v>0</v>
      </c>
      <c r="E246" s="226">
        <f t="shared" si="27"/>
        <v>0</v>
      </c>
      <c r="F246" s="226">
        <f t="shared" si="27"/>
        <v>0</v>
      </c>
      <c r="G246" s="226">
        <f t="shared" si="27"/>
        <v>0</v>
      </c>
      <c r="H246" s="227">
        <f t="shared" si="27"/>
        <v>0</v>
      </c>
      <c r="I246" s="224">
        <f t="shared" si="27"/>
        <v>10</v>
      </c>
      <c r="J246" s="225">
        <f t="shared" si="27"/>
        <v>20</v>
      </c>
      <c r="K246" s="226">
        <f t="shared" si="27"/>
        <v>0</v>
      </c>
      <c r="L246" s="244">
        <f t="shared" si="27"/>
        <v>0</v>
      </c>
      <c r="M246" s="236">
        <f t="shared" si="27"/>
        <v>0</v>
      </c>
      <c r="N246" s="226">
        <f t="shared" si="27"/>
        <v>0</v>
      </c>
      <c r="O246" s="228">
        <f t="shared" si="27"/>
        <v>0</v>
      </c>
      <c r="P246" s="224">
        <f t="shared" si="27"/>
        <v>10</v>
      </c>
      <c r="Q246" s="225">
        <f t="shared" si="27"/>
        <v>20</v>
      </c>
      <c r="R246" s="226">
        <f t="shared" si="27"/>
        <v>0</v>
      </c>
      <c r="S246" s="226">
        <f t="shared" si="27"/>
        <v>0</v>
      </c>
      <c r="T246" s="226">
        <f t="shared" si="27"/>
        <v>0</v>
      </c>
      <c r="U246" s="229">
        <f t="shared" si="27"/>
        <v>0</v>
      </c>
      <c r="V246" s="227">
        <f t="shared" si="27"/>
        <v>0</v>
      </c>
      <c r="W246" s="224">
        <f t="shared" si="27"/>
        <v>10</v>
      </c>
      <c r="X246" s="225">
        <f t="shared" si="27"/>
        <v>20</v>
      </c>
      <c r="Y246" s="226">
        <f t="shared" si="27"/>
        <v>0</v>
      </c>
      <c r="Z246" s="226">
        <f t="shared" si="27"/>
        <v>0</v>
      </c>
      <c r="AA246" s="226">
        <f t="shared" si="27"/>
        <v>0</v>
      </c>
      <c r="AB246" s="226">
        <f t="shared" si="27"/>
        <v>0</v>
      </c>
      <c r="AC246" s="253">
        <f t="shared" si="27"/>
        <v>0</v>
      </c>
      <c r="AD246" s="248">
        <f t="shared" si="27"/>
        <v>90</v>
      </c>
      <c r="AE246" s="191" t="s">
        <v>72</v>
      </c>
    </row>
    <row r="247" spans="1:31" ht="33" customHeight="1" thickBot="1" x14ac:dyDescent="0.3">
      <c r="A247" s="185"/>
      <c r="B247" s="192"/>
      <c r="C247" s="192"/>
      <c r="D247" s="192"/>
      <c r="E247" s="192"/>
      <c r="F247" s="192"/>
      <c r="G247" s="193"/>
      <c r="H247" s="191">
        <f>SUM(B246:H246)</f>
        <v>0</v>
      </c>
      <c r="I247" s="192"/>
      <c r="J247" s="192"/>
      <c r="K247" s="192"/>
      <c r="L247" s="192"/>
      <c r="M247" s="192"/>
      <c r="N247" s="193"/>
      <c r="O247" s="191">
        <f>SUM(I246:O246)</f>
        <v>30</v>
      </c>
      <c r="P247" s="192"/>
      <c r="Q247" s="192"/>
      <c r="R247" s="192"/>
      <c r="S247" s="192"/>
      <c r="T247" s="192"/>
      <c r="U247" s="193"/>
      <c r="V247" s="191">
        <f>SUM(P246:V246)</f>
        <v>30</v>
      </c>
      <c r="W247" s="192"/>
      <c r="X247" s="192"/>
      <c r="Y247" s="192"/>
      <c r="Z247" s="192"/>
      <c r="AA247" s="192"/>
      <c r="AB247" s="193"/>
      <c r="AC247" s="191">
        <f>SUM(W246:AC246)</f>
        <v>30</v>
      </c>
      <c r="AD247" s="223">
        <f>AD246/60</f>
        <v>1.5</v>
      </c>
      <c r="AE247" s="191" t="s">
        <v>73</v>
      </c>
    </row>
    <row r="248" spans="1:31" ht="21" customHeight="1" thickBot="1" x14ac:dyDescent="0.3">
      <c r="A248" s="185"/>
      <c r="B248" s="192"/>
      <c r="C248" s="192"/>
      <c r="D248" s="192"/>
      <c r="E248" s="192"/>
      <c r="F248" s="192"/>
      <c r="G248" s="193"/>
      <c r="H248" s="191"/>
      <c r="I248" s="192"/>
      <c r="J248" s="192"/>
      <c r="K248" s="192"/>
      <c r="L248" s="192"/>
      <c r="M248" s="192"/>
      <c r="N248" s="193"/>
      <c r="O248" s="191"/>
      <c r="P248" s="192"/>
      <c r="Q248" s="192"/>
      <c r="R248" s="192"/>
      <c r="S248" s="192"/>
      <c r="T248" s="192"/>
      <c r="U248" s="193"/>
      <c r="V248" s="191"/>
      <c r="W248" s="192"/>
      <c r="X248" s="192"/>
      <c r="Y248" s="192"/>
      <c r="Z248" s="192"/>
      <c r="AA248" s="192"/>
      <c r="AB248" s="193"/>
      <c r="AC248" s="191"/>
      <c r="AD248" s="200"/>
      <c r="AE248" s="191"/>
    </row>
    <row r="249" spans="1:31" ht="21" customHeight="1" x14ac:dyDescent="0.25">
      <c r="A249" s="280"/>
      <c r="B249" s="347" t="s">
        <v>81</v>
      </c>
      <c r="C249" s="348"/>
      <c r="D249" s="348"/>
      <c r="E249" s="348"/>
      <c r="F249" s="348"/>
      <c r="G249" s="348"/>
      <c r="H249" s="349"/>
      <c r="I249" s="347" t="s">
        <v>82</v>
      </c>
      <c r="J249" s="348"/>
      <c r="K249" s="348"/>
      <c r="L249" s="348"/>
      <c r="M249" s="348"/>
      <c r="N249" s="348"/>
      <c r="O249" s="349"/>
      <c r="P249" s="347" t="s">
        <v>83</v>
      </c>
      <c r="Q249" s="348"/>
      <c r="R249" s="348"/>
      <c r="S249" s="348"/>
      <c r="T249" s="348"/>
      <c r="U249" s="348"/>
      <c r="V249" s="349"/>
      <c r="W249" s="347" t="s">
        <v>84</v>
      </c>
      <c r="X249" s="348"/>
      <c r="Y249" s="348"/>
      <c r="Z249" s="348"/>
      <c r="AA249" s="348"/>
      <c r="AB249" s="348"/>
      <c r="AC249" s="349"/>
      <c r="AD249" s="281"/>
      <c r="AE249" s="282"/>
    </row>
    <row r="250" spans="1:31" ht="21" customHeight="1" thickBot="1" x14ac:dyDescent="0.3">
      <c r="A250" s="283" t="s">
        <v>85</v>
      </c>
      <c r="B250" s="284"/>
      <c r="C250" s="285"/>
      <c r="D250" s="285"/>
      <c r="E250" s="285"/>
      <c r="F250" s="342">
        <v>0</v>
      </c>
      <c r="G250" s="342"/>
      <c r="H250" s="343"/>
      <c r="I250" s="284"/>
      <c r="J250" s="285"/>
      <c r="K250" s="285"/>
      <c r="L250" s="285"/>
      <c r="M250" s="342">
        <v>18000</v>
      </c>
      <c r="N250" s="342"/>
      <c r="O250" s="343"/>
      <c r="P250" s="284"/>
      <c r="Q250" s="285"/>
      <c r="R250" s="285"/>
      <c r="S250" s="285"/>
      <c r="T250" s="342">
        <v>18000</v>
      </c>
      <c r="U250" s="342"/>
      <c r="V250" s="343"/>
      <c r="W250" s="284"/>
      <c r="X250" s="285"/>
      <c r="Y250" s="285"/>
      <c r="Z250" s="285"/>
      <c r="AA250" s="342">
        <v>18000</v>
      </c>
      <c r="AB250" s="342"/>
      <c r="AC250" s="343"/>
      <c r="AD250" s="286">
        <f>F250+M250+T250+AA250</f>
        <v>54000</v>
      </c>
      <c r="AE250" s="287" t="s">
        <v>86</v>
      </c>
    </row>
    <row r="251" spans="1:31" ht="21" customHeight="1" x14ac:dyDescent="0.25">
      <c r="A251" s="185"/>
      <c r="B251" s="192"/>
      <c r="C251" s="192"/>
      <c r="D251" s="192"/>
      <c r="E251" s="192"/>
      <c r="F251" s="192"/>
      <c r="G251" s="193"/>
      <c r="H251" s="191"/>
      <c r="I251" s="192"/>
      <c r="J251" s="192"/>
      <c r="K251" s="192"/>
      <c r="L251" s="192"/>
      <c r="M251" s="192"/>
      <c r="N251" s="193"/>
      <c r="O251" s="191"/>
      <c r="P251" s="192"/>
      <c r="Q251" s="192"/>
      <c r="R251" s="192"/>
      <c r="S251" s="192"/>
      <c r="T251" s="192"/>
      <c r="U251" s="193"/>
      <c r="V251" s="191"/>
      <c r="W251" s="192"/>
      <c r="X251" s="192"/>
      <c r="Y251" s="192"/>
      <c r="Z251" s="192"/>
      <c r="AA251" s="192"/>
      <c r="AB251" s="193"/>
      <c r="AC251" s="191"/>
      <c r="AD251" s="200"/>
      <c r="AE251" s="191"/>
    </row>
    <row r="252" spans="1:31" ht="21" customHeight="1" x14ac:dyDescent="0.25">
      <c r="A252" s="197"/>
      <c r="B252" s="199"/>
      <c r="I252" s="196"/>
      <c r="J252" s="195"/>
    </row>
    <row r="253" spans="1:31" ht="33" customHeight="1" x14ac:dyDescent="0.25"/>
    <row r="254" spans="1:31" ht="33" customHeight="1" x14ac:dyDescent="0.25"/>
    <row r="255" spans="1:31" ht="33" customHeight="1" x14ac:dyDescent="0.25">
      <c r="A255" s="186" t="s">
        <v>79</v>
      </c>
    </row>
    <row r="256" spans="1:31" ht="33" customHeight="1" x14ac:dyDescent="0.25">
      <c r="A256" s="186" t="s">
        <v>87</v>
      </c>
    </row>
    <row r="257" spans="1:31" ht="33" customHeight="1" thickBot="1" x14ac:dyDescent="0.3">
      <c r="A257" s="194" t="s">
        <v>101</v>
      </c>
    </row>
    <row r="258" spans="1:31" ht="33" customHeight="1" thickBot="1" x14ac:dyDescent="0.3">
      <c r="A258" s="350" t="s">
        <v>62</v>
      </c>
      <c r="B258" s="360" t="s">
        <v>77</v>
      </c>
      <c r="C258" s="361"/>
      <c r="D258" s="361"/>
      <c r="E258" s="361"/>
      <c r="F258" s="361"/>
      <c r="G258" s="361"/>
      <c r="H258" s="361"/>
      <c r="I258" s="361"/>
      <c r="J258" s="361"/>
      <c r="K258" s="361"/>
      <c r="L258" s="362"/>
      <c r="M258" s="363" t="s">
        <v>78</v>
      </c>
      <c r="N258" s="361"/>
      <c r="O258" s="361"/>
      <c r="P258" s="361"/>
      <c r="Q258" s="361"/>
      <c r="R258" s="361"/>
      <c r="S258" s="361"/>
      <c r="T258" s="361"/>
      <c r="U258" s="361"/>
      <c r="V258" s="361"/>
      <c r="W258" s="361"/>
      <c r="X258" s="361"/>
      <c r="Y258" s="361"/>
      <c r="Z258" s="361"/>
      <c r="AA258" s="361"/>
      <c r="AB258" s="361"/>
      <c r="AC258" s="362"/>
      <c r="AD258" s="357" t="s">
        <v>63</v>
      </c>
    </row>
    <row r="259" spans="1:31" ht="33" customHeight="1" thickBot="1" x14ac:dyDescent="0.3">
      <c r="A259" s="351"/>
      <c r="B259" s="254" t="s">
        <v>64</v>
      </c>
      <c r="C259" s="255" t="s">
        <v>65</v>
      </c>
      <c r="D259" s="255" t="s">
        <v>66</v>
      </c>
      <c r="E259" s="255" t="s">
        <v>67</v>
      </c>
      <c r="F259" s="255" t="s">
        <v>68</v>
      </c>
      <c r="G259" s="255" t="s">
        <v>69</v>
      </c>
      <c r="H259" s="256" t="s">
        <v>70</v>
      </c>
      <c r="I259" s="257" t="s">
        <v>64</v>
      </c>
      <c r="J259" s="255" t="s">
        <v>65</v>
      </c>
      <c r="K259" s="255" t="s">
        <v>66</v>
      </c>
      <c r="L259" s="258" t="s">
        <v>67</v>
      </c>
      <c r="M259" s="279" t="s">
        <v>68</v>
      </c>
      <c r="N259" s="259" t="s">
        <v>69</v>
      </c>
      <c r="O259" s="260" t="s">
        <v>70</v>
      </c>
      <c r="P259" s="261" t="s">
        <v>64</v>
      </c>
      <c r="Q259" s="259" t="s">
        <v>65</v>
      </c>
      <c r="R259" s="259" t="s">
        <v>66</v>
      </c>
      <c r="S259" s="259" t="s">
        <v>67</v>
      </c>
      <c r="T259" s="259" t="s">
        <v>68</v>
      </c>
      <c r="U259" s="259" t="s">
        <v>69</v>
      </c>
      <c r="V259" s="260" t="s">
        <v>70</v>
      </c>
      <c r="W259" s="261" t="s">
        <v>64</v>
      </c>
      <c r="X259" s="259" t="s">
        <v>65</v>
      </c>
      <c r="Y259" s="259" t="s">
        <v>66</v>
      </c>
      <c r="Z259" s="259" t="s">
        <v>67</v>
      </c>
      <c r="AA259" s="259" t="s">
        <v>68</v>
      </c>
      <c r="AB259" s="259" t="s">
        <v>69</v>
      </c>
      <c r="AC259" s="262" t="s">
        <v>70</v>
      </c>
      <c r="AD259" s="358"/>
    </row>
    <row r="260" spans="1:31" ht="33" customHeight="1" thickBot="1" x14ac:dyDescent="0.3">
      <c r="A260" s="352"/>
      <c r="B260" s="237">
        <v>21</v>
      </c>
      <c r="C260" s="207">
        <v>22</v>
      </c>
      <c r="D260" s="208">
        <v>23</v>
      </c>
      <c r="E260" s="208">
        <v>24</v>
      </c>
      <c r="F260" s="208">
        <v>25</v>
      </c>
      <c r="G260" s="208">
        <v>26</v>
      </c>
      <c r="H260" s="209">
        <v>27</v>
      </c>
      <c r="I260" s="206">
        <v>28</v>
      </c>
      <c r="J260" s="207">
        <v>29</v>
      </c>
      <c r="K260" s="208">
        <v>30</v>
      </c>
      <c r="L260" s="238">
        <v>31</v>
      </c>
      <c r="M260" s="234">
        <v>1</v>
      </c>
      <c r="N260" s="210">
        <v>2</v>
      </c>
      <c r="O260" s="211">
        <v>3</v>
      </c>
      <c r="P260" s="212">
        <v>4</v>
      </c>
      <c r="Q260" s="213">
        <v>5</v>
      </c>
      <c r="R260" s="214">
        <v>6</v>
      </c>
      <c r="S260" s="214">
        <v>7</v>
      </c>
      <c r="T260" s="214">
        <v>8</v>
      </c>
      <c r="U260" s="215">
        <v>9</v>
      </c>
      <c r="V260" s="216">
        <v>10</v>
      </c>
      <c r="W260" s="212">
        <v>11</v>
      </c>
      <c r="X260" s="213">
        <v>12</v>
      </c>
      <c r="Y260" s="214">
        <v>13</v>
      </c>
      <c r="Z260" s="214">
        <v>14</v>
      </c>
      <c r="AA260" s="214">
        <v>15</v>
      </c>
      <c r="AB260" s="214">
        <v>16</v>
      </c>
      <c r="AC260" s="249">
        <v>17</v>
      </c>
      <c r="AD260" s="359"/>
    </row>
    <row r="261" spans="1:31" ht="33" customHeight="1" x14ac:dyDescent="0.25">
      <c r="A261" s="230" t="s">
        <v>74</v>
      </c>
      <c r="B261" s="239">
        <v>0</v>
      </c>
      <c r="C261" s="218">
        <v>0</v>
      </c>
      <c r="D261" s="203"/>
      <c r="E261" s="203"/>
      <c r="F261" s="203"/>
      <c r="G261" s="203"/>
      <c r="H261" s="203"/>
      <c r="I261" s="217">
        <v>10</v>
      </c>
      <c r="J261" s="218">
        <v>20</v>
      </c>
      <c r="K261" s="203"/>
      <c r="L261" s="241"/>
      <c r="M261" s="235"/>
      <c r="N261" s="203"/>
      <c r="O261" s="203"/>
      <c r="P261" s="217">
        <v>10</v>
      </c>
      <c r="Q261" s="218">
        <v>20</v>
      </c>
      <c r="R261" s="203"/>
      <c r="S261" s="203"/>
      <c r="T261" s="203"/>
      <c r="U261" s="203"/>
      <c r="V261" s="203"/>
      <c r="W261" s="217">
        <v>10</v>
      </c>
      <c r="X261" s="218">
        <v>20</v>
      </c>
      <c r="Y261" s="203"/>
      <c r="Z261" s="203"/>
      <c r="AA261" s="203"/>
      <c r="AB261" s="203"/>
      <c r="AC261" s="250">
        <v>0</v>
      </c>
      <c r="AD261" s="245">
        <f>SUM(B261:AC261)</f>
        <v>90</v>
      </c>
    </row>
    <row r="262" spans="1:31" ht="33" customHeight="1" x14ac:dyDescent="0.25">
      <c r="A262" s="231" t="s">
        <v>75</v>
      </c>
      <c r="B262" s="240">
        <v>0</v>
      </c>
      <c r="C262" s="202">
        <v>0</v>
      </c>
      <c r="D262" s="203"/>
      <c r="E262" s="203"/>
      <c r="F262" s="203"/>
      <c r="G262" s="203"/>
      <c r="H262" s="203"/>
      <c r="I262" s="201">
        <v>0</v>
      </c>
      <c r="J262" s="202">
        <v>0</v>
      </c>
      <c r="K262" s="203"/>
      <c r="L262" s="241"/>
      <c r="M262" s="235"/>
      <c r="N262" s="203"/>
      <c r="O262" s="203"/>
      <c r="P262" s="201">
        <v>0</v>
      </c>
      <c r="Q262" s="202">
        <v>0</v>
      </c>
      <c r="R262" s="203"/>
      <c r="S262" s="203"/>
      <c r="T262" s="203"/>
      <c r="U262" s="203"/>
      <c r="V262" s="203"/>
      <c r="W262" s="204">
        <v>0</v>
      </c>
      <c r="X262" s="202">
        <v>0</v>
      </c>
      <c r="Y262" s="203"/>
      <c r="Z262" s="203"/>
      <c r="AA262" s="203"/>
      <c r="AB262" s="203"/>
      <c r="AC262" s="251">
        <v>0</v>
      </c>
      <c r="AD262" s="246">
        <f>SUM(B262:AC262)</f>
        <v>0</v>
      </c>
    </row>
    <row r="263" spans="1:31" ht="33" customHeight="1" thickBot="1" x14ac:dyDescent="0.3">
      <c r="A263" s="232" t="s">
        <v>76</v>
      </c>
      <c r="B263" s="242">
        <v>0</v>
      </c>
      <c r="C263" s="221">
        <v>0</v>
      </c>
      <c r="D263" s="203"/>
      <c r="E263" s="203"/>
      <c r="F263" s="203"/>
      <c r="G263" s="203"/>
      <c r="H263" s="203"/>
      <c r="I263" s="220">
        <v>0</v>
      </c>
      <c r="J263" s="221">
        <v>0</v>
      </c>
      <c r="K263" s="203"/>
      <c r="L263" s="241"/>
      <c r="M263" s="235"/>
      <c r="N263" s="203"/>
      <c r="O263" s="203"/>
      <c r="P263" s="220">
        <v>0</v>
      </c>
      <c r="Q263" s="221">
        <v>0</v>
      </c>
      <c r="R263" s="203"/>
      <c r="S263" s="203"/>
      <c r="T263" s="203"/>
      <c r="U263" s="203"/>
      <c r="V263" s="203"/>
      <c r="W263" s="220">
        <v>0</v>
      </c>
      <c r="X263" s="221">
        <v>0</v>
      </c>
      <c r="Y263" s="203"/>
      <c r="Z263" s="203"/>
      <c r="AA263" s="203"/>
      <c r="AB263" s="203"/>
      <c r="AC263" s="252">
        <v>0</v>
      </c>
      <c r="AD263" s="247">
        <f t="shared" ref="AD263" si="28">SUM(B263:AC263)</f>
        <v>0</v>
      </c>
    </row>
    <row r="264" spans="1:31" ht="33" customHeight="1" thickBot="1" x14ac:dyDescent="0.3">
      <c r="A264" s="233"/>
      <c r="B264" s="243">
        <f t="shared" ref="B264:AD264" si="29">SUM(B261:B263)</f>
        <v>0</v>
      </c>
      <c r="C264" s="225">
        <f t="shared" si="29"/>
        <v>0</v>
      </c>
      <c r="D264" s="226">
        <f t="shared" si="29"/>
        <v>0</v>
      </c>
      <c r="E264" s="226">
        <f t="shared" si="29"/>
        <v>0</v>
      </c>
      <c r="F264" s="226">
        <f t="shared" si="29"/>
        <v>0</v>
      </c>
      <c r="G264" s="226">
        <f t="shared" si="29"/>
        <v>0</v>
      </c>
      <c r="H264" s="227">
        <f t="shared" si="29"/>
        <v>0</v>
      </c>
      <c r="I264" s="224">
        <f t="shared" si="29"/>
        <v>10</v>
      </c>
      <c r="J264" s="225">
        <f t="shared" si="29"/>
        <v>20</v>
      </c>
      <c r="K264" s="226">
        <f t="shared" si="29"/>
        <v>0</v>
      </c>
      <c r="L264" s="244">
        <f t="shared" si="29"/>
        <v>0</v>
      </c>
      <c r="M264" s="236">
        <f t="shared" si="29"/>
        <v>0</v>
      </c>
      <c r="N264" s="226">
        <f t="shared" si="29"/>
        <v>0</v>
      </c>
      <c r="O264" s="228">
        <f t="shared" si="29"/>
        <v>0</v>
      </c>
      <c r="P264" s="224">
        <f t="shared" si="29"/>
        <v>10</v>
      </c>
      <c r="Q264" s="225">
        <f t="shared" si="29"/>
        <v>20</v>
      </c>
      <c r="R264" s="226">
        <f t="shared" si="29"/>
        <v>0</v>
      </c>
      <c r="S264" s="226">
        <f t="shared" si="29"/>
        <v>0</v>
      </c>
      <c r="T264" s="226">
        <f t="shared" si="29"/>
        <v>0</v>
      </c>
      <c r="U264" s="229">
        <f t="shared" si="29"/>
        <v>0</v>
      </c>
      <c r="V264" s="227">
        <f t="shared" si="29"/>
        <v>0</v>
      </c>
      <c r="W264" s="224">
        <f t="shared" si="29"/>
        <v>10</v>
      </c>
      <c r="X264" s="225">
        <f t="shared" si="29"/>
        <v>20</v>
      </c>
      <c r="Y264" s="226">
        <f t="shared" si="29"/>
        <v>0</v>
      </c>
      <c r="Z264" s="226">
        <f t="shared" si="29"/>
        <v>0</v>
      </c>
      <c r="AA264" s="226">
        <f t="shared" si="29"/>
        <v>0</v>
      </c>
      <c r="AB264" s="226">
        <f t="shared" si="29"/>
        <v>0</v>
      </c>
      <c r="AC264" s="253">
        <f t="shared" si="29"/>
        <v>0</v>
      </c>
      <c r="AD264" s="248">
        <f t="shared" si="29"/>
        <v>90</v>
      </c>
      <c r="AE264" s="191" t="s">
        <v>72</v>
      </c>
    </row>
    <row r="265" spans="1:31" ht="33" customHeight="1" thickBot="1" x14ac:dyDescent="0.3">
      <c r="A265" s="185"/>
      <c r="B265" s="192"/>
      <c r="C265" s="192"/>
      <c r="D265" s="192"/>
      <c r="E265" s="192"/>
      <c r="F265" s="192"/>
      <c r="G265" s="193"/>
      <c r="H265" s="191">
        <f>SUM(B264:H264)</f>
        <v>0</v>
      </c>
      <c r="I265" s="192"/>
      <c r="J265" s="192"/>
      <c r="K265" s="192"/>
      <c r="L265" s="192"/>
      <c r="M265" s="192"/>
      <c r="N265" s="193"/>
      <c r="O265" s="191">
        <f>SUM(I264:O264)</f>
        <v>30</v>
      </c>
      <c r="P265" s="192"/>
      <c r="Q265" s="192"/>
      <c r="R265" s="192"/>
      <c r="S265" s="192"/>
      <c r="T265" s="192"/>
      <c r="U265" s="193"/>
      <c r="V265" s="191">
        <f>SUM(P264:V264)</f>
        <v>30</v>
      </c>
      <c r="W265" s="192"/>
      <c r="X265" s="192"/>
      <c r="Y265" s="192"/>
      <c r="Z265" s="192"/>
      <c r="AA265" s="192"/>
      <c r="AB265" s="193"/>
      <c r="AC265" s="191">
        <f>SUM(W264:AC264)</f>
        <v>30</v>
      </c>
      <c r="AD265" s="223">
        <f>AD264/60</f>
        <v>1.5</v>
      </c>
      <c r="AE265" s="191" t="s">
        <v>73</v>
      </c>
    </row>
    <row r="266" spans="1:31" ht="21" customHeight="1" thickBot="1" x14ac:dyDescent="0.3">
      <c r="A266" s="185"/>
      <c r="B266" s="192"/>
      <c r="C266" s="192"/>
      <c r="D266" s="192"/>
      <c r="E266" s="192"/>
      <c r="F266" s="192"/>
      <c r="G266" s="193"/>
      <c r="H266" s="191"/>
      <c r="I266" s="192"/>
      <c r="J266" s="192"/>
      <c r="K266" s="192"/>
      <c r="L266" s="192"/>
      <c r="M266" s="192"/>
      <c r="N266" s="193"/>
      <c r="O266" s="191"/>
      <c r="P266" s="192"/>
      <c r="Q266" s="192"/>
      <c r="R266" s="192"/>
      <c r="S266" s="192"/>
      <c r="T266" s="192"/>
      <c r="U266" s="193"/>
      <c r="V266" s="191"/>
      <c r="W266" s="192"/>
      <c r="X266" s="192"/>
      <c r="Y266" s="192"/>
      <c r="Z266" s="192"/>
      <c r="AA266" s="192"/>
      <c r="AB266" s="193"/>
      <c r="AC266" s="191"/>
      <c r="AD266" s="200"/>
      <c r="AE266" s="191"/>
    </row>
    <row r="267" spans="1:31" ht="21" customHeight="1" x14ac:dyDescent="0.25">
      <c r="A267" s="280"/>
      <c r="B267" s="347" t="s">
        <v>81</v>
      </c>
      <c r="C267" s="348"/>
      <c r="D267" s="348"/>
      <c r="E267" s="348"/>
      <c r="F267" s="348"/>
      <c r="G267" s="348"/>
      <c r="H267" s="349"/>
      <c r="I267" s="347" t="s">
        <v>82</v>
      </c>
      <c r="J267" s="348"/>
      <c r="K267" s="348"/>
      <c r="L267" s="348"/>
      <c r="M267" s="348"/>
      <c r="N267" s="348"/>
      <c r="O267" s="349"/>
      <c r="P267" s="347" t="s">
        <v>83</v>
      </c>
      <c r="Q267" s="348"/>
      <c r="R267" s="348"/>
      <c r="S267" s="348"/>
      <c r="T267" s="348"/>
      <c r="U267" s="348"/>
      <c r="V267" s="349"/>
      <c r="W267" s="347" t="s">
        <v>84</v>
      </c>
      <c r="X267" s="348"/>
      <c r="Y267" s="348"/>
      <c r="Z267" s="348"/>
      <c r="AA267" s="348"/>
      <c r="AB267" s="348"/>
      <c r="AC267" s="349"/>
      <c r="AD267" s="281"/>
      <c r="AE267" s="282"/>
    </row>
    <row r="268" spans="1:31" ht="21" customHeight="1" thickBot="1" x14ac:dyDescent="0.3">
      <c r="A268" s="283" t="s">
        <v>85</v>
      </c>
      <c r="B268" s="284"/>
      <c r="C268" s="285"/>
      <c r="D268" s="285"/>
      <c r="E268" s="285"/>
      <c r="F268" s="342">
        <v>0</v>
      </c>
      <c r="G268" s="342"/>
      <c r="H268" s="343"/>
      <c r="I268" s="284"/>
      <c r="J268" s="285"/>
      <c r="K268" s="285"/>
      <c r="L268" s="285"/>
      <c r="M268" s="342">
        <v>18000</v>
      </c>
      <c r="N268" s="342"/>
      <c r="O268" s="343"/>
      <c r="P268" s="284"/>
      <c r="Q268" s="285"/>
      <c r="R268" s="285"/>
      <c r="S268" s="285"/>
      <c r="T268" s="342">
        <v>18000</v>
      </c>
      <c r="U268" s="342"/>
      <c r="V268" s="343"/>
      <c r="W268" s="284"/>
      <c r="X268" s="285"/>
      <c r="Y268" s="285"/>
      <c r="Z268" s="285"/>
      <c r="AA268" s="342">
        <v>18000</v>
      </c>
      <c r="AB268" s="342"/>
      <c r="AC268" s="343"/>
      <c r="AD268" s="286">
        <f>F268+M268+T268+AA268</f>
        <v>54000</v>
      </c>
      <c r="AE268" s="287" t="s">
        <v>86</v>
      </c>
    </row>
    <row r="269" spans="1:31" ht="21" customHeight="1" x14ac:dyDescent="0.25">
      <c r="A269" s="185"/>
      <c r="B269" s="192"/>
      <c r="C269" s="192"/>
      <c r="D269" s="192"/>
      <c r="E269" s="192"/>
      <c r="F269" s="192"/>
      <c r="G269" s="193"/>
      <c r="H269" s="191"/>
      <c r="I269" s="192"/>
      <c r="J269" s="192"/>
      <c r="K269" s="192"/>
      <c r="L269" s="192"/>
      <c r="M269" s="192"/>
      <c r="N269" s="193"/>
      <c r="O269" s="191"/>
      <c r="P269" s="192"/>
      <c r="Q269" s="192"/>
      <c r="R269" s="192"/>
      <c r="S269" s="192"/>
      <c r="T269" s="192"/>
      <c r="U269" s="193"/>
      <c r="V269" s="191"/>
      <c r="W269" s="192"/>
      <c r="X269" s="192"/>
      <c r="Y269" s="192"/>
      <c r="Z269" s="192"/>
      <c r="AA269" s="192"/>
      <c r="AB269" s="193"/>
      <c r="AC269" s="191"/>
      <c r="AD269" s="200"/>
      <c r="AE269" s="191"/>
    </row>
    <row r="270" spans="1:31" ht="21" customHeight="1" x14ac:dyDescent="0.25">
      <c r="A270" s="197"/>
      <c r="B270" s="199"/>
      <c r="I270" s="196"/>
      <c r="J270" s="195"/>
    </row>
    <row r="271" spans="1:31" ht="33" customHeight="1" x14ac:dyDescent="0.25"/>
    <row r="272" spans="1:31" ht="33" customHeight="1" x14ac:dyDescent="0.25"/>
    <row r="273" spans="1:31" ht="33" customHeight="1" x14ac:dyDescent="0.25">
      <c r="A273" s="186" t="s">
        <v>79</v>
      </c>
    </row>
    <row r="274" spans="1:31" ht="33" customHeight="1" x14ac:dyDescent="0.25">
      <c r="A274" s="186" t="s">
        <v>87</v>
      </c>
    </row>
    <row r="275" spans="1:31" ht="33" customHeight="1" thickBot="1" x14ac:dyDescent="0.3">
      <c r="A275" s="194" t="s">
        <v>102</v>
      </c>
    </row>
    <row r="276" spans="1:31" ht="33" customHeight="1" thickBot="1" x14ac:dyDescent="0.3">
      <c r="A276" s="350" t="s">
        <v>62</v>
      </c>
      <c r="B276" s="360" t="s">
        <v>77</v>
      </c>
      <c r="C276" s="361"/>
      <c r="D276" s="361"/>
      <c r="E276" s="361"/>
      <c r="F276" s="361"/>
      <c r="G276" s="361"/>
      <c r="H276" s="361"/>
      <c r="I276" s="361"/>
      <c r="J276" s="361"/>
      <c r="K276" s="361"/>
      <c r="L276" s="362"/>
      <c r="M276" s="363" t="s">
        <v>78</v>
      </c>
      <c r="N276" s="361"/>
      <c r="O276" s="361"/>
      <c r="P276" s="361"/>
      <c r="Q276" s="361"/>
      <c r="R276" s="361"/>
      <c r="S276" s="361"/>
      <c r="T276" s="361"/>
      <c r="U276" s="361"/>
      <c r="V276" s="361"/>
      <c r="W276" s="361"/>
      <c r="X276" s="361"/>
      <c r="Y276" s="361"/>
      <c r="Z276" s="361"/>
      <c r="AA276" s="361"/>
      <c r="AB276" s="361"/>
      <c r="AC276" s="362"/>
      <c r="AD276" s="357" t="s">
        <v>63</v>
      </c>
    </row>
    <row r="277" spans="1:31" ht="33" customHeight="1" thickBot="1" x14ac:dyDescent="0.3">
      <c r="A277" s="351"/>
      <c r="B277" s="254" t="s">
        <v>64</v>
      </c>
      <c r="C277" s="255" t="s">
        <v>65</v>
      </c>
      <c r="D277" s="255" t="s">
        <v>66</v>
      </c>
      <c r="E277" s="255" t="s">
        <v>67</v>
      </c>
      <c r="F277" s="255" t="s">
        <v>68</v>
      </c>
      <c r="G277" s="255" t="s">
        <v>69</v>
      </c>
      <c r="H277" s="256" t="s">
        <v>70</v>
      </c>
      <c r="I277" s="257" t="s">
        <v>64</v>
      </c>
      <c r="J277" s="255" t="s">
        <v>65</v>
      </c>
      <c r="K277" s="255" t="s">
        <v>66</v>
      </c>
      <c r="L277" s="258" t="s">
        <v>67</v>
      </c>
      <c r="M277" s="279" t="s">
        <v>68</v>
      </c>
      <c r="N277" s="259" t="s">
        <v>69</v>
      </c>
      <c r="O277" s="260" t="s">
        <v>70</v>
      </c>
      <c r="P277" s="261" t="s">
        <v>64</v>
      </c>
      <c r="Q277" s="259" t="s">
        <v>65</v>
      </c>
      <c r="R277" s="259" t="s">
        <v>66</v>
      </c>
      <c r="S277" s="259" t="s">
        <v>67</v>
      </c>
      <c r="T277" s="259" t="s">
        <v>68</v>
      </c>
      <c r="U277" s="259" t="s">
        <v>69</v>
      </c>
      <c r="V277" s="260" t="s">
        <v>70</v>
      </c>
      <c r="W277" s="261" t="s">
        <v>64</v>
      </c>
      <c r="X277" s="259" t="s">
        <v>65</v>
      </c>
      <c r="Y277" s="259" t="s">
        <v>66</v>
      </c>
      <c r="Z277" s="259" t="s">
        <v>67</v>
      </c>
      <c r="AA277" s="259" t="s">
        <v>68</v>
      </c>
      <c r="AB277" s="259" t="s">
        <v>69</v>
      </c>
      <c r="AC277" s="262" t="s">
        <v>70</v>
      </c>
      <c r="AD277" s="358"/>
    </row>
    <row r="278" spans="1:31" ht="33" customHeight="1" thickBot="1" x14ac:dyDescent="0.3">
      <c r="A278" s="352"/>
      <c r="B278" s="237">
        <v>21</v>
      </c>
      <c r="C278" s="207">
        <v>22</v>
      </c>
      <c r="D278" s="208">
        <v>23</v>
      </c>
      <c r="E278" s="208">
        <v>24</v>
      </c>
      <c r="F278" s="208">
        <v>25</v>
      </c>
      <c r="G278" s="208">
        <v>26</v>
      </c>
      <c r="H278" s="209">
        <v>27</v>
      </c>
      <c r="I278" s="206">
        <v>28</v>
      </c>
      <c r="J278" s="207">
        <v>29</v>
      </c>
      <c r="K278" s="208">
        <v>30</v>
      </c>
      <c r="L278" s="238">
        <v>31</v>
      </c>
      <c r="M278" s="234">
        <v>1</v>
      </c>
      <c r="N278" s="210">
        <v>2</v>
      </c>
      <c r="O278" s="211">
        <v>3</v>
      </c>
      <c r="P278" s="212">
        <v>4</v>
      </c>
      <c r="Q278" s="213">
        <v>5</v>
      </c>
      <c r="R278" s="214">
        <v>6</v>
      </c>
      <c r="S278" s="214">
        <v>7</v>
      </c>
      <c r="T278" s="214">
        <v>8</v>
      </c>
      <c r="U278" s="215">
        <v>9</v>
      </c>
      <c r="V278" s="216">
        <v>10</v>
      </c>
      <c r="W278" s="212">
        <v>11</v>
      </c>
      <c r="X278" s="213">
        <v>12</v>
      </c>
      <c r="Y278" s="214">
        <v>13</v>
      </c>
      <c r="Z278" s="214">
        <v>14</v>
      </c>
      <c r="AA278" s="214">
        <v>15</v>
      </c>
      <c r="AB278" s="214">
        <v>16</v>
      </c>
      <c r="AC278" s="249">
        <v>17</v>
      </c>
      <c r="AD278" s="359"/>
    </row>
    <row r="279" spans="1:31" ht="33" customHeight="1" x14ac:dyDescent="0.25">
      <c r="A279" s="230" t="s">
        <v>74</v>
      </c>
      <c r="B279" s="239">
        <v>0</v>
      </c>
      <c r="C279" s="218">
        <v>0</v>
      </c>
      <c r="D279" s="203"/>
      <c r="E279" s="203"/>
      <c r="F279" s="203"/>
      <c r="G279" s="203"/>
      <c r="H279" s="203"/>
      <c r="I279" s="217">
        <v>10</v>
      </c>
      <c r="J279" s="218">
        <v>20</v>
      </c>
      <c r="K279" s="203"/>
      <c r="L279" s="241"/>
      <c r="M279" s="235"/>
      <c r="N279" s="203"/>
      <c r="O279" s="203"/>
      <c r="P279" s="217">
        <v>10</v>
      </c>
      <c r="Q279" s="218">
        <v>20</v>
      </c>
      <c r="R279" s="203"/>
      <c r="S279" s="203"/>
      <c r="T279" s="203"/>
      <c r="U279" s="203"/>
      <c r="V279" s="203"/>
      <c r="W279" s="217">
        <v>10</v>
      </c>
      <c r="X279" s="218">
        <v>20</v>
      </c>
      <c r="Y279" s="203"/>
      <c r="Z279" s="203"/>
      <c r="AA279" s="203"/>
      <c r="AB279" s="203"/>
      <c r="AC279" s="250">
        <v>0</v>
      </c>
      <c r="AD279" s="245">
        <f>SUM(B279:AC279)</f>
        <v>90</v>
      </c>
    </row>
    <row r="280" spans="1:31" ht="33" customHeight="1" x14ac:dyDescent="0.25">
      <c r="A280" s="231" t="s">
        <v>75</v>
      </c>
      <c r="B280" s="240">
        <v>0</v>
      </c>
      <c r="C280" s="202">
        <v>0</v>
      </c>
      <c r="D280" s="203"/>
      <c r="E280" s="203"/>
      <c r="F280" s="203"/>
      <c r="G280" s="203"/>
      <c r="H280" s="203"/>
      <c r="I280" s="201">
        <v>0</v>
      </c>
      <c r="J280" s="202">
        <v>0</v>
      </c>
      <c r="K280" s="203"/>
      <c r="L280" s="241"/>
      <c r="M280" s="235"/>
      <c r="N280" s="203"/>
      <c r="O280" s="203"/>
      <c r="P280" s="201">
        <v>0</v>
      </c>
      <c r="Q280" s="202">
        <v>0</v>
      </c>
      <c r="R280" s="203"/>
      <c r="S280" s="203"/>
      <c r="T280" s="203"/>
      <c r="U280" s="203"/>
      <c r="V280" s="203"/>
      <c r="W280" s="204">
        <v>0</v>
      </c>
      <c r="X280" s="202">
        <v>0</v>
      </c>
      <c r="Y280" s="203"/>
      <c r="Z280" s="203"/>
      <c r="AA280" s="203"/>
      <c r="AB280" s="203"/>
      <c r="AC280" s="251">
        <v>0</v>
      </c>
      <c r="AD280" s="246">
        <f>SUM(B280:AC280)</f>
        <v>0</v>
      </c>
    </row>
    <row r="281" spans="1:31" ht="33" customHeight="1" thickBot="1" x14ac:dyDescent="0.3">
      <c r="A281" s="232" t="s">
        <v>76</v>
      </c>
      <c r="B281" s="242">
        <v>0</v>
      </c>
      <c r="C281" s="221">
        <v>0</v>
      </c>
      <c r="D281" s="203"/>
      <c r="E281" s="203"/>
      <c r="F281" s="203"/>
      <c r="G281" s="203"/>
      <c r="H281" s="203"/>
      <c r="I281" s="220">
        <v>0</v>
      </c>
      <c r="J281" s="221">
        <v>0</v>
      </c>
      <c r="K281" s="203"/>
      <c r="L281" s="241"/>
      <c r="M281" s="235"/>
      <c r="N281" s="203"/>
      <c r="O281" s="203"/>
      <c r="P281" s="220">
        <v>0</v>
      </c>
      <c r="Q281" s="221">
        <v>0</v>
      </c>
      <c r="R281" s="203"/>
      <c r="S281" s="203"/>
      <c r="T281" s="203"/>
      <c r="U281" s="203"/>
      <c r="V281" s="203"/>
      <c r="W281" s="220">
        <v>0</v>
      </c>
      <c r="X281" s="221">
        <v>0</v>
      </c>
      <c r="Y281" s="203"/>
      <c r="Z281" s="203"/>
      <c r="AA281" s="203"/>
      <c r="AB281" s="203"/>
      <c r="AC281" s="252">
        <v>0</v>
      </c>
      <c r="AD281" s="247">
        <f t="shared" ref="AD281" si="30">SUM(B281:AC281)</f>
        <v>0</v>
      </c>
    </row>
    <row r="282" spans="1:31" ht="33" customHeight="1" thickBot="1" x14ac:dyDescent="0.3">
      <c r="A282" s="233"/>
      <c r="B282" s="243">
        <f t="shared" ref="B282:AD282" si="31">SUM(B279:B281)</f>
        <v>0</v>
      </c>
      <c r="C282" s="225">
        <f t="shared" si="31"/>
        <v>0</v>
      </c>
      <c r="D282" s="226">
        <f t="shared" si="31"/>
        <v>0</v>
      </c>
      <c r="E282" s="226">
        <f t="shared" si="31"/>
        <v>0</v>
      </c>
      <c r="F282" s="226">
        <f t="shared" si="31"/>
        <v>0</v>
      </c>
      <c r="G282" s="226">
        <f t="shared" si="31"/>
        <v>0</v>
      </c>
      <c r="H282" s="227">
        <f t="shared" si="31"/>
        <v>0</v>
      </c>
      <c r="I282" s="224">
        <f t="shared" si="31"/>
        <v>10</v>
      </c>
      <c r="J282" s="225">
        <f t="shared" si="31"/>
        <v>20</v>
      </c>
      <c r="K282" s="226">
        <f t="shared" si="31"/>
        <v>0</v>
      </c>
      <c r="L282" s="244">
        <f t="shared" si="31"/>
        <v>0</v>
      </c>
      <c r="M282" s="236">
        <f t="shared" si="31"/>
        <v>0</v>
      </c>
      <c r="N282" s="226">
        <f t="shared" si="31"/>
        <v>0</v>
      </c>
      <c r="O282" s="228">
        <f t="shared" si="31"/>
        <v>0</v>
      </c>
      <c r="P282" s="224">
        <f t="shared" si="31"/>
        <v>10</v>
      </c>
      <c r="Q282" s="225">
        <f t="shared" si="31"/>
        <v>20</v>
      </c>
      <c r="R282" s="226">
        <f t="shared" si="31"/>
        <v>0</v>
      </c>
      <c r="S282" s="226">
        <f t="shared" si="31"/>
        <v>0</v>
      </c>
      <c r="T282" s="226">
        <f t="shared" si="31"/>
        <v>0</v>
      </c>
      <c r="U282" s="229">
        <f t="shared" si="31"/>
        <v>0</v>
      </c>
      <c r="V282" s="227">
        <f t="shared" si="31"/>
        <v>0</v>
      </c>
      <c r="W282" s="224">
        <f t="shared" si="31"/>
        <v>10</v>
      </c>
      <c r="X282" s="225">
        <f t="shared" si="31"/>
        <v>20</v>
      </c>
      <c r="Y282" s="226">
        <f t="shared" si="31"/>
        <v>0</v>
      </c>
      <c r="Z282" s="226">
        <f t="shared" si="31"/>
        <v>0</v>
      </c>
      <c r="AA282" s="226">
        <f t="shared" si="31"/>
        <v>0</v>
      </c>
      <c r="AB282" s="226">
        <f t="shared" si="31"/>
        <v>0</v>
      </c>
      <c r="AC282" s="253">
        <f t="shared" si="31"/>
        <v>0</v>
      </c>
      <c r="AD282" s="248">
        <f t="shared" si="31"/>
        <v>90</v>
      </c>
      <c r="AE282" s="191" t="s">
        <v>72</v>
      </c>
    </row>
    <row r="283" spans="1:31" ht="33" customHeight="1" thickBot="1" x14ac:dyDescent="0.3">
      <c r="A283" s="185"/>
      <c r="B283" s="192"/>
      <c r="C283" s="192"/>
      <c r="D283" s="192"/>
      <c r="E283" s="192"/>
      <c r="F283" s="192"/>
      <c r="G283" s="193"/>
      <c r="H283" s="191">
        <f>SUM(B282:H282)</f>
        <v>0</v>
      </c>
      <c r="I283" s="192"/>
      <c r="J283" s="192"/>
      <c r="K283" s="192"/>
      <c r="L283" s="192"/>
      <c r="M283" s="192"/>
      <c r="N283" s="193"/>
      <c r="O283" s="191">
        <f>SUM(I282:O282)</f>
        <v>30</v>
      </c>
      <c r="P283" s="192"/>
      <c r="Q283" s="192"/>
      <c r="R283" s="192"/>
      <c r="S283" s="192"/>
      <c r="T283" s="192"/>
      <c r="U283" s="193"/>
      <c r="V283" s="191">
        <f>SUM(P282:V282)</f>
        <v>30</v>
      </c>
      <c r="W283" s="192"/>
      <c r="X283" s="192"/>
      <c r="Y283" s="192"/>
      <c r="Z283" s="192"/>
      <c r="AA283" s="192"/>
      <c r="AB283" s="193"/>
      <c r="AC283" s="191">
        <f>SUM(W282:AC282)</f>
        <v>30</v>
      </c>
      <c r="AD283" s="223">
        <f>AD282/60</f>
        <v>1.5</v>
      </c>
      <c r="AE283" s="191" t="s">
        <v>73</v>
      </c>
    </row>
    <row r="284" spans="1:31" ht="21" customHeight="1" thickBot="1" x14ac:dyDescent="0.3">
      <c r="A284" s="185"/>
      <c r="B284" s="192"/>
      <c r="C284" s="192"/>
      <c r="D284" s="192"/>
      <c r="E284" s="192"/>
      <c r="F284" s="192"/>
      <c r="G284" s="193"/>
      <c r="H284" s="191"/>
      <c r="I284" s="192"/>
      <c r="J284" s="192"/>
      <c r="K284" s="192"/>
      <c r="L284" s="192"/>
      <c r="M284" s="192"/>
      <c r="N284" s="193"/>
      <c r="O284" s="191"/>
      <c r="P284" s="192"/>
      <c r="Q284" s="192"/>
      <c r="R284" s="192"/>
      <c r="S284" s="192"/>
      <c r="T284" s="192"/>
      <c r="U284" s="193"/>
      <c r="V284" s="191"/>
      <c r="W284" s="192"/>
      <c r="X284" s="192"/>
      <c r="Y284" s="192"/>
      <c r="Z284" s="192"/>
      <c r="AA284" s="192"/>
      <c r="AB284" s="193"/>
      <c r="AC284" s="191"/>
      <c r="AD284" s="200"/>
      <c r="AE284" s="191"/>
    </row>
    <row r="285" spans="1:31" ht="21" customHeight="1" x14ac:dyDescent="0.25">
      <c r="A285" s="280"/>
      <c r="B285" s="347" t="s">
        <v>81</v>
      </c>
      <c r="C285" s="348"/>
      <c r="D285" s="348"/>
      <c r="E285" s="348"/>
      <c r="F285" s="348"/>
      <c r="G285" s="348"/>
      <c r="H285" s="349"/>
      <c r="I285" s="347" t="s">
        <v>82</v>
      </c>
      <c r="J285" s="348"/>
      <c r="K285" s="348"/>
      <c r="L285" s="348"/>
      <c r="M285" s="348"/>
      <c r="N285" s="348"/>
      <c r="O285" s="349"/>
      <c r="P285" s="347" t="s">
        <v>83</v>
      </c>
      <c r="Q285" s="348"/>
      <c r="R285" s="348"/>
      <c r="S285" s="348"/>
      <c r="T285" s="348"/>
      <c r="U285" s="348"/>
      <c r="V285" s="349"/>
      <c r="W285" s="347" t="s">
        <v>84</v>
      </c>
      <c r="X285" s="348"/>
      <c r="Y285" s="348"/>
      <c r="Z285" s="348"/>
      <c r="AA285" s="348"/>
      <c r="AB285" s="348"/>
      <c r="AC285" s="349"/>
      <c r="AD285" s="281"/>
      <c r="AE285" s="282"/>
    </row>
    <row r="286" spans="1:31" ht="21" customHeight="1" thickBot="1" x14ac:dyDescent="0.3">
      <c r="A286" s="283" t="s">
        <v>85</v>
      </c>
      <c r="B286" s="284"/>
      <c r="C286" s="285"/>
      <c r="D286" s="285"/>
      <c r="E286" s="285"/>
      <c r="F286" s="342">
        <v>0</v>
      </c>
      <c r="G286" s="342"/>
      <c r="H286" s="343"/>
      <c r="I286" s="284"/>
      <c r="J286" s="285"/>
      <c r="K286" s="285"/>
      <c r="L286" s="285"/>
      <c r="M286" s="342">
        <v>18000</v>
      </c>
      <c r="N286" s="342"/>
      <c r="O286" s="343"/>
      <c r="P286" s="284"/>
      <c r="Q286" s="285"/>
      <c r="R286" s="285"/>
      <c r="S286" s="285"/>
      <c r="T286" s="342">
        <v>18000</v>
      </c>
      <c r="U286" s="342"/>
      <c r="V286" s="343"/>
      <c r="W286" s="284"/>
      <c r="X286" s="285"/>
      <c r="Y286" s="285"/>
      <c r="Z286" s="285"/>
      <c r="AA286" s="342">
        <v>18000</v>
      </c>
      <c r="AB286" s="342"/>
      <c r="AC286" s="343"/>
      <c r="AD286" s="286">
        <f>F286+M286+T286+AA286</f>
        <v>54000</v>
      </c>
      <c r="AE286" s="287" t="s">
        <v>86</v>
      </c>
    </row>
    <row r="287" spans="1:31" ht="21" customHeight="1" x14ac:dyDescent="0.25">
      <c r="A287" s="185"/>
      <c r="B287" s="192"/>
      <c r="C287" s="192"/>
      <c r="D287" s="192"/>
      <c r="E287" s="192"/>
      <c r="F287" s="192"/>
      <c r="G287" s="193"/>
      <c r="H287" s="191"/>
      <c r="I287" s="192"/>
      <c r="J287" s="192"/>
      <c r="K287" s="192"/>
      <c r="L287" s="192"/>
      <c r="M287" s="192"/>
      <c r="N287" s="193"/>
      <c r="O287" s="191"/>
      <c r="P287" s="192"/>
      <c r="Q287" s="192"/>
      <c r="R287" s="192"/>
      <c r="S287" s="192"/>
      <c r="T287" s="192"/>
      <c r="U287" s="193"/>
      <c r="V287" s="191"/>
      <c r="W287" s="192"/>
      <c r="X287" s="192"/>
      <c r="Y287" s="192"/>
      <c r="Z287" s="192"/>
      <c r="AA287" s="192"/>
      <c r="AB287" s="193"/>
      <c r="AC287" s="191"/>
      <c r="AD287" s="200"/>
      <c r="AE287" s="191"/>
    </row>
    <row r="288" spans="1:31" ht="21" customHeight="1" x14ac:dyDescent="0.25">
      <c r="A288" s="197"/>
      <c r="B288" s="199"/>
      <c r="I288" s="196"/>
      <c r="J288" s="195"/>
    </row>
    <row r="289" spans="1:31" ht="33" customHeight="1" x14ac:dyDescent="0.25"/>
    <row r="290" spans="1:31" ht="33" customHeight="1" x14ac:dyDescent="0.25"/>
    <row r="291" spans="1:31" ht="33" customHeight="1" x14ac:dyDescent="0.25">
      <c r="A291" s="186" t="s">
        <v>79</v>
      </c>
    </row>
    <row r="292" spans="1:31" ht="33" customHeight="1" x14ac:dyDescent="0.25">
      <c r="A292" s="186" t="s">
        <v>87</v>
      </c>
    </row>
    <row r="293" spans="1:31" ht="33" customHeight="1" thickBot="1" x14ac:dyDescent="0.3">
      <c r="A293" s="194" t="s">
        <v>103</v>
      </c>
    </row>
    <row r="294" spans="1:31" ht="33" customHeight="1" thickBot="1" x14ac:dyDescent="0.3">
      <c r="A294" s="350" t="s">
        <v>62</v>
      </c>
      <c r="B294" s="360" t="s">
        <v>77</v>
      </c>
      <c r="C294" s="361"/>
      <c r="D294" s="361"/>
      <c r="E294" s="361"/>
      <c r="F294" s="361"/>
      <c r="G294" s="361"/>
      <c r="H294" s="361"/>
      <c r="I294" s="361"/>
      <c r="J294" s="361"/>
      <c r="K294" s="361"/>
      <c r="L294" s="362"/>
      <c r="M294" s="363" t="s">
        <v>78</v>
      </c>
      <c r="N294" s="361"/>
      <c r="O294" s="361"/>
      <c r="P294" s="361"/>
      <c r="Q294" s="361"/>
      <c r="R294" s="361"/>
      <c r="S294" s="361"/>
      <c r="T294" s="361"/>
      <c r="U294" s="361"/>
      <c r="V294" s="361"/>
      <c r="W294" s="361"/>
      <c r="X294" s="361"/>
      <c r="Y294" s="361"/>
      <c r="Z294" s="361"/>
      <c r="AA294" s="361"/>
      <c r="AB294" s="361"/>
      <c r="AC294" s="362"/>
      <c r="AD294" s="357" t="s">
        <v>63</v>
      </c>
    </row>
    <row r="295" spans="1:31" ht="33" customHeight="1" thickBot="1" x14ac:dyDescent="0.3">
      <c r="A295" s="351"/>
      <c r="B295" s="254" t="s">
        <v>64</v>
      </c>
      <c r="C295" s="255" t="s">
        <v>65</v>
      </c>
      <c r="D295" s="255" t="s">
        <v>66</v>
      </c>
      <c r="E295" s="255" t="s">
        <v>67</v>
      </c>
      <c r="F295" s="255" t="s">
        <v>68</v>
      </c>
      <c r="G295" s="255" t="s">
        <v>69</v>
      </c>
      <c r="H295" s="256" t="s">
        <v>70</v>
      </c>
      <c r="I295" s="257" t="s">
        <v>64</v>
      </c>
      <c r="J295" s="255" t="s">
        <v>65</v>
      </c>
      <c r="K295" s="255" t="s">
        <v>66</v>
      </c>
      <c r="L295" s="258" t="s">
        <v>67</v>
      </c>
      <c r="M295" s="279" t="s">
        <v>68</v>
      </c>
      <c r="N295" s="259" t="s">
        <v>69</v>
      </c>
      <c r="O295" s="260" t="s">
        <v>70</v>
      </c>
      <c r="P295" s="261" t="s">
        <v>64</v>
      </c>
      <c r="Q295" s="259" t="s">
        <v>65</v>
      </c>
      <c r="R295" s="259" t="s">
        <v>66</v>
      </c>
      <c r="S295" s="259" t="s">
        <v>67</v>
      </c>
      <c r="T295" s="259" t="s">
        <v>68</v>
      </c>
      <c r="U295" s="259" t="s">
        <v>69</v>
      </c>
      <c r="V295" s="260" t="s">
        <v>70</v>
      </c>
      <c r="W295" s="261" t="s">
        <v>64</v>
      </c>
      <c r="X295" s="259" t="s">
        <v>65</v>
      </c>
      <c r="Y295" s="259" t="s">
        <v>66</v>
      </c>
      <c r="Z295" s="259" t="s">
        <v>67</v>
      </c>
      <c r="AA295" s="259" t="s">
        <v>68</v>
      </c>
      <c r="AB295" s="259" t="s">
        <v>69</v>
      </c>
      <c r="AC295" s="262" t="s">
        <v>70</v>
      </c>
      <c r="AD295" s="358"/>
    </row>
    <row r="296" spans="1:31" ht="33" customHeight="1" thickBot="1" x14ac:dyDescent="0.3">
      <c r="A296" s="352"/>
      <c r="B296" s="237">
        <v>21</v>
      </c>
      <c r="C296" s="207">
        <v>22</v>
      </c>
      <c r="D296" s="208">
        <v>23</v>
      </c>
      <c r="E296" s="208">
        <v>24</v>
      </c>
      <c r="F296" s="208">
        <v>25</v>
      </c>
      <c r="G296" s="208">
        <v>26</v>
      </c>
      <c r="H296" s="209">
        <v>27</v>
      </c>
      <c r="I296" s="206">
        <v>28</v>
      </c>
      <c r="J296" s="207">
        <v>29</v>
      </c>
      <c r="K296" s="208">
        <v>30</v>
      </c>
      <c r="L296" s="238">
        <v>31</v>
      </c>
      <c r="M296" s="234">
        <v>1</v>
      </c>
      <c r="N296" s="210">
        <v>2</v>
      </c>
      <c r="O296" s="211">
        <v>3</v>
      </c>
      <c r="P296" s="212">
        <v>4</v>
      </c>
      <c r="Q296" s="213">
        <v>5</v>
      </c>
      <c r="R296" s="214">
        <v>6</v>
      </c>
      <c r="S296" s="214">
        <v>7</v>
      </c>
      <c r="T296" s="214">
        <v>8</v>
      </c>
      <c r="U296" s="215">
        <v>9</v>
      </c>
      <c r="V296" s="216">
        <v>10</v>
      </c>
      <c r="W296" s="212">
        <v>11</v>
      </c>
      <c r="X296" s="213">
        <v>12</v>
      </c>
      <c r="Y296" s="214">
        <v>13</v>
      </c>
      <c r="Z296" s="214">
        <v>14</v>
      </c>
      <c r="AA296" s="214">
        <v>15</v>
      </c>
      <c r="AB296" s="214">
        <v>16</v>
      </c>
      <c r="AC296" s="249">
        <v>17</v>
      </c>
      <c r="AD296" s="359"/>
    </row>
    <row r="297" spans="1:31" ht="33" customHeight="1" x14ac:dyDescent="0.25">
      <c r="A297" s="230" t="s">
        <v>74</v>
      </c>
      <c r="B297" s="239">
        <v>0</v>
      </c>
      <c r="C297" s="218">
        <v>0</v>
      </c>
      <c r="D297" s="203"/>
      <c r="E297" s="203"/>
      <c r="F297" s="203"/>
      <c r="G297" s="203"/>
      <c r="H297" s="203"/>
      <c r="I297" s="217">
        <v>10</v>
      </c>
      <c r="J297" s="218">
        <v>20</v>
      </c>
      <c r="K297" s="203"/>
      <c r="L297" s="241"/>
      <c r="M297" s="235"/>
      <c r="N297" s="203"/>
      <c r="O297" s="203"/>
      <c r="P297" s="217">
        <v>10</v>
      </c>
      <c r="Q297" s="218">
        <v>20</v>
      </c>
      <c r="R297" s="203"/>
      <c r="S297" s="203"/>
      <c r="T297" s="203"/>
      <c r="U297" s="203"/>
      <c r="V297" s="203"/>
      <c r="W297" s="217">
        <v>10</v>
      </c>
      <c r="X297" s="218">
        <v>20</v>
      </c>
      <c r="Y297" s="203"/>
      <c r="Z297" s="203"/>
      <c r="AA297" s="203"/>
      <c r="AB297" s="203"/>
      <c r="AC297" s="250">
        <v>0</v>
      </c>
      <c r="AD297" s="245">
        <f>SUM(B297:AC297)</f>
        <v>90</v>
      </c>
    </row>
    <row r="298" spans="1:31" ht="33" customHeight="1" x14ac:dyDescent="0.25">
      <c r="A298" s="231" t="s">
        <v>75</v>
      </c>
      <c r="B298" s="240">
        <v>0</v>
      </c>
      <c r="C298" s="202">
        <v>0</v>
      </c>
      <c r="D298" s="203"/>
      <c r="E298" s="203"/>
      <c r="F298" s="203"/>
      <c r="G298" s="203"/>
      <c r="H298" s="203"/>
      <c r="I298" s="201">
        <v>0</v>
      </c>
      <c r="J298" s="202">
        <v>0</v>
      </c>
      <c r="K298" s="203"/>
      <c r="L298" s="241"/>
      <c r="M298" s="235"/>
      <c r="N298" s="203"/>
      <c r="O298" s="203"/>
      <c r="P298" s="201">
        <v>0</v>
      </c>
      <c r="Q298" s="202">
        <v>0</v>
      </c>
      <c r="R298" s="203"/>
      <c r="S298" s="203"/>
      <c r="T298" s="203"/>
      <c r="U298" s="203"/>
      <c r="V298" s="203"/>
      <c r="W298" s="204">
        <v>0</v>
      </c>
      <c r="X298" s="202">
        <v>0</v>
      </c>
      <c r="Y298" s="203"/>
      <c r="Z298" s="203"/>
      <c r="AA298" s="203"/>
      <c r="AB298" s="203"/>
      <c r="AC298" s="251">
        <v>0</v>
      </c>
      <c r="AD298" s="246">
        <f>SUM(B298:AC298)</f>
        <v>0</v>
      </c>
    </row>
    <row r="299" spans="1:31" ht="33" customHeight="1" thickBot="1" x14ac:dyDescent="0.3">
      <c r="A299" s="232" t="s">
        <v>76</v>
      </c>
      <c r="B299" s="242">
        <v>0</v>
      </c>
      <c r="C299" s="221">
        <v>0</v>
      </c>
      <c r="D299" s="203"/>
      <c r="E299" s="203"/>
      <c r="F299" s="203"/>
      <c r="G299" s="203"/>
      <c r="H299" s="203"/>
      <c r="I299" s="220">
        <v>0</v>
      </c>
      <c r="J299" s="221">
        <v>0</v>
      </c>
      <c r="K299" s="203"/>
      <c r="L299" s="241"/>
      <c r="M299" s="235"/>
      <c r="N299" s="203"/>
      <c r="O299" s="203"/>
      <c r="P299" s="220">
        <v>0</v>
      </c>
      <c r="Q299" s="221">
        <v>0</v>
      </c>
      <c r="R299" s="203"/>
      <c r="S299" s="203"/>
      <c r="T299" s="203"/>
      <c r="U299" s="203"/>
      <c r="V299" s="203"/>
      <c r="W299" s="220">
        <v>0</v>
      </c>
      <c r="X299" s="221">
        <v>0</v>
      </c>
      <c r="Y299" s="203"/>
      <c r="Z299" s="203"/>
      <c r="AA299" s="203"/>
      <c r="AB299" s="203"/>
      <c r="AC299" s="252">
        <v>0</v>
      </c>
      <c r="AD299" s="247">
        <f t="shared" ref="AD299" si="32">SUM(B299:AC299)</f>
        <v>0</v>
      </c>
    </row>
    <row r="300" spans="1:31" ht="33" customHeight="1" thickBot="1" x14ac:dyDescent="0.3">
      <c r="A300" s="233"/>
      <c r="B300" s="243">
        <f t="shared" ref="B300:AD300" si="33">SUM(B297:B299)</f>
        <v>0</v>
      </c>
      <c r="C300" s="225">
        <f t="shared" si="33"/>
        <v>0</v>
      </c>
      <c r="D300" s="226">
        <f t="shared" si="33"/>
        <v>0</v>
      </c>
      <c r="E300" s="226">
        <f t="shared" si="33"/>
        <v>0</v>
      </c>
      <c r="F300" s="226">
        <f t="shared" si="33"/>
        <v>0</v>
      </c>
      <c r="G300" s="226">
        <f t="shared" si="33"/>
        <v>0</v>
      </c>
      <c r="H300" s="227">
        <f t="shared" si="33"/>
        <v>0</v>
      </c>
      <c r="I300" s="224">
        <f t="shared" si="33"/>
        <v>10</v>
      </c>
      <c r="J300" s="225">
        <f t="shared" si="33"/>
        <v>20</v>
      </c>
      <c r="K300" s="226">
        <f t="shared" si="33"/>
        <v>0</v>
      </c>
      <c r="L300" s="244">
        <f t="shared" si="33"/>
        <v>0</v>
      </c>
      <c r="M300" s="236">
        <f t="shared" si="33"/>
        <v>0</v>
      </c>
      <c r="N300" s="226">
        <f t="shared" si="33"/>
        <v>0</v>
      </c>
      <c r="O300" s="228">
        <f t="shared" si="33"/>
        <v>0</v>
      </c>
      <c r="P300" s="224">
        <f t="shared" si="33"/>
        <v>10</v>
      </c>
      <c r="Q300" s="225">
        <f t="shared" si="33"/>
        <v>20</v>
      </c>
      <c r="R300" s="226">
        <f t="shared" si="33"/>
        <v>0</v>
      </c>
      <c r="S300" s="226">
        <f t="shared" si="33"/>
        <v>0</v>
      </c>
      <c r="T300" s="226">
        <f t="shared" si="33"/>
        <v>0</v>
      </c>
      <c r="U300" s="229">
        <f t="shared" si="33"/>
        <v>0</v>
      </c>
      <c r="V300" s="227">
        <f t="shared" si="33"/>
        <v>0</v>
      </c>
      <c r="W300" s="224">
        <f t="shared" si="33"/>
        <v>10</v>
      </c>
      <c r="X300" s="225">
        <f t="shared" si="33"/>
        <v>20</v>
      </c>
      <c r="Y300" s="226">
        <f t="shared" si="33"/>
        <v>0</v>
      </c>
      <c r="Z300" s="226">
        <f t="shared" si="33"/>
        <v>0</v>
      </c>
      <c r="AA300" s="226">
        <f t="shared" si="33"/>
        <v>0</v>
      </c>
      <c r="AB300" s="226">
        <f t="shared" si="33"/>
        <v>0</v>
      </c>
      <c r="AC300" s="253">
        <f t="shared" si="33"/>
        <v>0</v>
      </c>
      <c r="AD300" s="248">
        <f t="shared" si="33"/>
        <v>90</v>
      </c>
      <c r="AE300" s="191" t="s">
        <v>72</v>
      </c>
    </row>
    <row r="301" spans="1:31" ht="33" customHeight="1" thickBot="1" x14ac:dyDescent="0.3">
      <c r="A301" s="185"/>
      <c r="B301" s="192"/>
      <c r="C301" s="192"/>
      <c r="D301" s="192"/>
      <c r="E301" s="192"/>
      <c r="F301" s="192"/>
      <c r="G301" s="193"/>
      <c r="H301" s="191">
        <f>SUM(B300:H300)</f>
        <v>0</v>
      </c>
      <c r="I301" s="192"/>
      <c r="J301" s="192"/>
      <c r="K301" s="192"/>
      <c r="L301" s="192"/>
      <c r="M301" s="192"/>
      <c r="N301" s="193"/>
      <c r="O301" s="191">
        <f>SUM(I300:O300)</f>
        <v>30</v>
      </c>
      <c r="P301" s="192"/>
      <c r="Q301" s="192"/>
      <c r="R301" s="192"/>
      <c r="S301" s="192"/>
      <c r="T301" s="192"/>
      <c r="U301" s="193"/>
      <c r="V301" s="191">
        <f>SUM(P300:V300)</f>
        <v>30</v>
      </c>
      <c r="W301" s="192"/>
      <c r="X301" s="192"/>
      <c r="Y301" s="192"/>
      <c r="Z301" s="192"/>
      <c r="AA301" s="192"/>
      <c r="AB301" s="193"/>
      <c r="AC301" s="191">
        <f>SUM(W300:AC300)</f>
        <v>30</v>
      </c>
      <c r="AD301" s="223">
        <f>AD300/60</f>
        <v>1.5</v>
      </c>
      <c r="AE301" s="191" t="s">
        <v>73</v>
      </c>
    </row>
    <row r="302" spans="1:31" ht="21" customHeight="1" thickBot="1" x14ac:dyDescent="0.3">
      <c r="A302" s="185"/>
      <c r="B302" s="192"/>
      <c r="C302" s="192"/>
      <c r="D302" s="192"/>
      <c r="E302" s="192"/>
      <c r="F302" s="192"/>
      <c r="G302" s="193"/>
      <c r="H302" s="191"/>
      <c r="I302" s="192"/>
      <c r="J302" s="192"/>
      <c r="K302" s="192"/>
      <c r="L302" s="192"/>
      <c r="M302" s="192"/>
      <c r="N302" s="193"/>
      <c r="O302" s="191"/>
      <c r="P302" s="192"/>
      <c r="Q302" s="192"/>
      <c r="R302" s="192"/>
      <c r="S302" s="192"/>
      <c r="T302" s="192"/>
      <c r="U302" s="193"/>
      <c r="V302" s="191"/>
      <c r="W302" s="192"/>
      <c r="X302" s="192"/>
      <c r="Y302" s="192"/>
      <c r="Z302" s="192"/>
      <c r="AA302" s="192"/>
      <c r="AB302" s="193"/>
      <c r="AC302" s="191"/>
      <c r="AD302" s="200"/>
      <c r="AE302" s="191"/>
    </row>
    <row r="303" spans="1:31" ht="21" customHeight="1" x14ac:dyDescent="0.25">
      <c r="A303" s="280"/>
      <c r="B303" s="347" t="s">
        <v>81</v>
      </c>
      <c r="C303" s="348"/>
      <c r="D303" s="348"/>
      <c r="E303" s="348"/>
      <c r="F303" s="348"/>
      <c r="G303" s="348"/>
      <c r="H303" s="349"/>
      <c r="I303" s="347" t="s">
        <v>82</v>
      </c>
      <c r="J303" s="348"/>
      <c r="K303" s="348"/>
      <c r="L303" s="348"/>
      <c r="M303" s="348"/>
      <c r="N303" s="348"/>
      <c r="O303" s="349"/>
      <c r="P303" s="347" t="s">
        <v>83</v>
      </c>
      <c r="Q303" s="348"/>
      <c r="R303" s="348"/>
      <c r="S303" s="348"/>
      <c r="T303" s="348"/>
      <c r="U303" s="348"/>
      <c r="V303" s="349"/>
      <c r="W303" s="347" t="s">
        <v>84</v>
      </c>
      <c r="X303" s="348"/>
      <c r="Y303" s="348"/>
      <c r="Z303" s="348"/>
      <c r="AA303" s="348"/>
      <c r="AB303" s="348"/>
      <c r="AC303" s="349"/>
      <c r="AD303" s="281"/>
      <c r="AE303" s="282"/>
    </row>
    <row r="304" spans="1:31" ht="21" customHeight="1" thickBot="1" x14ac:dyDescent="0.3">
      <c r="A304" s="283" t="s">
        <v>85</v>
      </c>
      <c r="B304" s="284"/>
      <c r="C304" s="285"/>
      <c r="D304" s="285"/>
      <c r="E304" s="285"/>
      <c r="F304" s="342">
        <v>0</v>
      </c>
      <c r="G304" s="342"/>
      <c r="H304" s="343"/>
      <c r="I304" s="284"/>
      <c r="J304" s="285"/>
      <c r="K304" s="285"/>
      <c r="L304" s="285"/>
      <c r="M304" s="342">
        <v>18000</v>
      </c>
      <c r="N304" s="342"/>
      <c r="O304" s="343"/>
      <c r="P304" s="284"/>
      <c r="Q304" s="285"/>
      <c r="R304" s="285"/>
      <c r="S304" s="285"/>
      <c r="T304" s="342">
        <v>18000</v>
      </c>
      <c r="U304" s="342"/>
      <c r="V304" s="343"/>
      <c r="W304" s="284"/>
      <c r="X304" s="285"/>
      <c r="Y304" s="285"/>
      <c r="Z304" s="285"/>
      <c r="AA304" s="342">
        <v>18000</v>
      </c>
      <c r="AB304" s="342"/>
      <c r="AC304" s="343"/>
      <c r="AD304" s="286">
        <f>F304+M304+T304+AA304</f>
        <v>54000</v>
      </c>
      <c r="AE304" s="287" t="s">
        <v>86</v>
      </c>
    </row>
    <row r="305" spans="1:31" ht="21" customHeight="1" x14ac:dyDescent="0.25">
      <c r="A305" s="185"/>
      <c r="B305" s="192"/>
      <c r="C305" s="192"/>
      <c r="D305" s="192"/>
      <c r="E305" s="192"/>
      <c r="F305" s="192"/>
      <c r="G305" s="193"/>
      <c r="H305" s="191"/>
      <c r="I305" s="192"/>
      <c r="J305" s="192"/>
      <c r="K305" s="192"/>
      <c r="L305" s="192"/>
      <c r="M305" s="192"/>
      <c r="N305" s="193"/>
      <c r="O305" s="191"/>
      <c r="P305" s="192"/>
      <c r="Q305" s="192"/>
      <c r="R305" s="192"/>
      <c r="S305" s="192"/>
      <c r="T305" s="192"/>
      <c r="U305" s="193"/>
      <c r="V305" s="191"/>
      <c r="W305" s="192"/>
      <c r="X305" s="192"/>
      <c r="Y305" s="192"/>
      <c r="Z305" s="192"/>
      <c r="AA305" s="192"/>
      <c r="AB305" s="193"/>
      <c r="AC305" s="191"/>
      <c r="AD305" s="200"/>
      <c r="AE305" s="191"/>
    </row>
    <row r="306" spans="1:31" ht="21" customHeight="1" x14ac:dyDescent="0.25">
      <c r="A306" s="197"/>
      <c r="B306" s="199"/>
      <c r="I306" s="196"/>
      <c r="J306" s="195"/>
    </row>
    <row r="307" spans="1:31" ht="33" customHeight="1" x14ac:dyDescent="0.25"/>
    <row r="308" spans="1:31" ht="33" customHeight="1" x14ac:dyDescent="0.25"/>
    <row r="309" spans="1:31" ht="33" customHeight="1" x14ac:dyDescent="0.25">
      <c r="A309" s="186" t="s">
        <v>79</v>
      </c>
    </row>
    <row r="310" spans="1:31" ht="33" customHeight="1" x14ac:dyDescent="0.25">
      <c r="A310" s="186" t="s">
        <v>87</v>
      </c>
    </row>
    <row r="311" spans="1:31" ht="33" customHeight="1" thickBot="1" x14ac:dyDescent="0.3">
      <c r="A311" s="194" t="s">
        <v>104</v>
      </c>
    </row>
    <row r="312" spans="1:31" ht="33" customHeight="1" thickBot="1" x14ac:dyDescent="0.3">
      <c r="A312" s="350" t="s">
        <v>62</v>
      </c>
      <c r="B312" s="360" t="s">
        <v>77</v>
      </c>
      <c r="C312" s="361"/>
      <c r="D312" s="361"/>
      <c r="E312" s="361"/>
      <c r="F312" s="361"/>
      <c r="G312" s="361"/>
      <c r="H312" s="361"/>
      <c r="I312" s="361"/>
      <c r="J312" s="361"/>
      <c r="K312" s="361"/>
      <c r="L312" s="362"/>
      <c r="M312" s="363" t="s">
        <v>78</v>
      </c>
      <c r="N312" s="361"/>
      <c r="O312" s="361"/>
      <c r="P312" s="361"/>
      <c r="Q312" s="361"/>
      <c r="R312" s="361"/>
      <c r="S312" s="361"/>
      <c r="T312" s="361"/>
      <c r="U312" s="361"/>
      <c r="V312" s="361"/>
      <c r="W312" s="361"/>
      <c r="X312" s="361"/>
      <c r="Y312" s="361"/>
      <c r="Z312" s="361"/>
      <c r="AA312" s="361"/>
      <c r="AB312" s="361"/>
      <c r="AC312" s="362"/>
      <c r="AD312" s="357" t="s">
        <v>63</v>
      </c>
    </row>
    <row r="313" spans="1:31" ht="33" customHeight="1" thickBot="1" x14ac:dyDescent="0.3">
      <c r="A313" s="351"/>
      <c r="B313" s="254" t="s">
        <v>64</v>
      </c>
      <c r="C313" s="255" t="s">
        <v>65</v>
      </c>
      <c r="D313" s="255" t="s">
        <v>66</v>
      </c>
      <c r="E313" s="255" t="s">
        <v>67</v>
      </c>
      <c r="F313" s="255" t="s">
        <v>68</v>
      </c>
      <c r="G313" s="255" t="s">
        <v>69</v>
      </c>
      <c r="H313" s="256" t="s">
        <v>70</v>
      </c>
      <c r="I313" s="257" t="s">
        <v>64</v>
      </c>
      <c r="J313" s="255" t="s">
        <v>65</v>
      </c>
      <c r="K313" s="255" t="s">
        <v>66</v>
      </c>
      <c r="L313" s="258" t="s">
        <v>67</v>
      </c>
      <c r="M313" s="279" t="s">
        <v>68</v>
      </c>
      <c r="N313" s="259" t="s">
        <v>69</v>
      </c>
      <c r="O313" s="260" t="s">
        <v>70</v>
      </c>
      <c r="P313" s="261" t="s">
        <v>64</v>
      </c>
      <c r="Q313" s="259" t="s">
        <v>65</v>
      </c>
      <c r="R313" s="259" t="s">
        <v>66</v>
      </c>
      <c r="S313" s="259" t="s">
        <v>67</v>
      </c>
      <c r="T313" s="259" t="s">
        <v>68</v>
      </c>
      <c r="U313" s="259" t="s">
        <v>69</v>
      </c>
      <c r="V313" s="260" t="s">
        <v>70</v>
      </c>
      <c r="W313" s="261" t="s">
        <v>64</v>
      </c>
      <c r="X313" s="259" t="s">
        <v>65</v>
      </c>
      <c r="Y313" s="259" t="s">
        <v>66</v>
      </c>
      <c r="Z313" s="259" t="s">
        <v>67</v>
      </c>
      <c r="AA313" s="259" t="s">
        <v>68</v>
      </c>
      <c r="AB313" s="259" t="s">
        <v>69</v>
      </c>
      <c r="AC313" s="262" t="s">
        <v>70</v>
      </c>
      <c r="AD313" s="358"/>
    </row>
    <row r="314" spans="1:31" ht="33" customHeight="1" thickBot="1" x14ac:dyDescent="0.3">
      <c r="A314" s="352"/>
      <c r="B314" s="237">
        <v>21</v>
      </c>
      <c r="C314" s="207">
        <v>22</v>
      </c>
      <c r="D314" s="208">
        <v>23</v>
      </c>
      <c r="E314" s="208">
        <v>24</v>
      </c>
      <c r="F314" s="208">
        <v>25</v>
      </c>
      <c r="G314" s="208">
        <v>26</v>
      </c>
      <c r="H314" s="209">
        <v>27</v>
      </c>
      <c r="I314" s="206">
        <v>28</v>
      </c>
      <c r="J314" s="207">
        <v>29</v>
      </c>
      <c r="K314" s="208">
        <v>30</v>
      </c>
      <c r="L314" s="238">
        <v>31</v>
      </c>
      <c r="M314" s="234">
        <v>1</v>
      </c>
      <c r="N314" s="210">
        <v>2</v>
      </c>
      <c r="O314" s="211">
        <v>3</v>
      </c>
      <c r="P314" s="212">
        <v>4</v>
      </c>
      <c r="Q314" s="213">
        <v>5</v>
      </c>
      <c r="R314" s="214">
        <v>6</v>
      </c>
      <c r="S314" s="214">
        <v>7</v>
      </c>
      <c r="T314" s="214">
        <v>8</v>
      </c>
      <c r="U314" s="215">
        <v>9</v>
      </c>
      <c r="V314" s="216">
        <v>10</v>
      </c>
      <c r="W314" s="212">
        <v>11</v>
      </c>
      <c r="X314" s="213">
        <v>12</v>
      </c>
      <c r="Y314" s="214">
        <v>13</v>
      </c>
      <c r="Z314" s="214">
        <v>14</v>
      </c>
      <c r="AA314" s="214">
        <v>15</v>
      </c>
      <c r="AB314" s="214">
        <v>16</v>
      </c>
      <c r="AC314" s="249">
        <v>17</v>
      </c>
      <c r="AD314" s="359"/>
    </row>
    <row r="315" spans="1:31" ht="33" customHeight="1" x14ac:dyDescent="0.25">
      <c r="A315" s="230" t="s">
        <v>74</v>
      </c>
      <c r="B315" s="239">
        <v>0</v>
      </c>
      <c r="C315" s="218">
        <v>0</v>
      </c>
      <c r="D315" s="203"/>
      <c r="E315" s="203"/>
      <c r="F315" s="203"/>
      <c r="G315" s="203"/>
      <c r="H315" s="203"/>
      <c r="I315" s="217">
        <v>10</v>
      </c>
      <c r="J315" s="218">
        <v>20</v>
      </c>
      <c r="K315" s="203"/>
      <c r="L315" s="241"/>
      <c r="M315" s="235"/>
      <c r="N315" s="203"/>
      <c r="O315" s="203"/>
      <c r="P315" s="217">
        <v>10</v>
      </c>
      <c r="Q315" s="218">
        <v>20</v>
      </c>
      <c r="R315" s="203"/>
      <c r="S315" s="203"/>
      <c r="T315" s="203"/>
      <c r="U315" s="203"/>
      <c r="V315" s="203"/>
      <c r="W315" s="217">
        <v>10</v>
      </c>
      <c r="X315" s="218">
        <v>20</v>
      </c>
      <c r="Y315" s="203"/>
      <c r="Z315" s="203"/>
      <c r="AA315" s="203"/>
      <c r="AB315" s="203"/>
      <c r="AC315" s="250">
        <v>0</v>
      </c>
      <c r="AD315" s="245">
        <f>SUM(B315:AC315)</f>
        <v>90</v>
      </c>
    </row>
    <row r="316" spans="1:31" ht="33" customHeight="1" x14ac:dyDescent="0.25">
      <c r="A316" s="231" t="s">
        <v>75</v>
      </c>
      <c r="B316" s="240">
        <v>0</v>
      </c>
      <c r="C316" s="202">
        <v>0</v>
      </c>
      <c r="D316" s="203"/>
      <c r="E316" s="203"/>
      <c r="F316" s="203"/>
      <c r="G316" s="203"/>
      <c r="H316" s="203"/>
      <c r="I316" s="201">
        <v>0</v>
      </c>
      <c r="J316" s="202">
        <v>0</v>
      </c>
      <c r="K316" s="203"/>
      <c r="L316" s="241"/>
      <c r="M316" s="235"/>
      <c r="N316" s="203"/>
      <c r="O316" s="203"/>
      <c r="P316" s="201">
        <v>0</v>
      </c>
      <c r="Q316" s="202">
        <v>0</v>
      </c>
      <c r="R316" s="203"/>
      <c r="S316" s="203"/>
      <c r="T316" s="203"/>
      <c r="U316" s="203"/>
      <c r="V316" s="203"/>
      <c r="W316" s="204">
        <v>0</v>
      </c>
      <c r="X316" s="202">
        <v>0</v>
      </c>
      <c r="Y316" s="203"/>
      <c r="Z316" s="203"/>
      <c r="AA316" s="203"/>
      <c r="AB316" s="203"/>
      <c r="AC316" s="251">
        <v>0</v>
      </c>
      <c r="AD316" s="246">
        <f>SUM(B316:AC316)</f>
        <v>0</v>
      </c>
    </row>
    <row r="317" spans="1:31" ht="33" customHeight="1" thickBot="1" x14ac:dyDescent="0.3">
      <c r="A317" s="232" t="s">
        <v>76</v>
      </c>
      <c r="B317" s="242">
        <v>0</v>
      </c>
      <c r="C317" s="221">
        <v>0</v>
      </c>
      <c r="D317" s="203"/>
      <c r="E317" s="203"/>
      <c r="F317" s="203"/>
      <c r="G317" s="203"/>
      <c r="H317" s="203"/>
      <c r="I317" s="220">
        <v>0</v>
      </c>
      <c r="J317" s="221">
        <v>0</v>
      </c>
      <c r="K317" s="203"/>
      <c r="L317" s="241"/>
      <c r="M317" s="235"/>
      <c r="N317" s="203"/>
      <c r="O317" s="203"/>
      <c r="P317" s="220">
        <v>0</v>
      </c>
      <c r="Q317" s="221">
        <v>0</v>
      </c>
      <c r="R317" s="203"/>
      <c r="S317" s="203"/>
      <c r="T317" s="203"/>
      <c r="U317" s="203"/>
      <c r="V317" s="203"/>
      <c r="W317" s="220">
        <v>0</v>
      </c>
      <c r="X317" s="221">
        <v>0</v>
      </c>
      <c r="Y317" s="203"/>
      <c r="Z317" s="203"/>
      <c r="AA317" s="203"/>
      <c r="AB317" s="203"/>
      <c r="AC317" s="252">
        <v>0</v>
      </c>
      <c r="AD317" s="247">
        <f t="shared" ref="AD317" si="34">SUM(B317:AC317)</f>
        <v>0</v>
      </c>
    </row>
    <row r="318" spans="1:31" ht="33" customHeight="1" thickBot="1" x14ac:dyDescent="0.3">
      <c r="A318" s="233"/>
      <c r="B318" s="243">
        <f t="shared" ref="B318:AD318" si="35">SUM(B315:B317)</f>
        <v>0</v>
      </c>
      <c r="C318" s="225">
        <f t="shared" si="35"/>
        <v>0</v>
      </c>
      <c r="D318" s="226">
        <f t="shared" si="35"/>
        <v>0</v>
      </c>
      <c r="E318" s="226">
        <f t="shared" si="35"/>
        <v>0</v>
      </c>
      <c r="F318" s="226">
        <f t="shared" si="35"/>
        <v>0</v>
      </c>
      <c r="G318" s="226">
        <f t="shared" si="35"/>
        <v>0</v>
      </c>
      <c r="H318" s="227">
        <f t="shared" si="35"/>
        <v>0</v>
      </c>
      <c r="I318" s="224">
        <f t="shared" si="35"/>
        <v>10</v>
      </c>
      <c r="J318" s="225">
        <f t="shared" si="35"/>
        <v>20</v>
      </c>
      <c r="K318" s="226">
        <f t="shared" si="35"/>
        <v>0</v>
      </c>
      <c r="L318" s="244">
        <f t="shared" si="35"/>
        <v>0</v>
      </c>
      <c r="M318" s="236">
        <f t="shared" si="35"/>
        <v>0</v>
      </c>
      <c r="N318" s="226">
        <f t="shared" si="35"/>
        <v>0</v>
      </c>
      <c r="O318" s="228">
        <f t="shared" si="35"/>
        <v>0</v>
      </c>
      <c r="P318" s="224">
        <f t="shared" si="35"/>
        <v>10</v>
      </c>
      <c r="Q318" s="225">
        <f t="shared" si="35"/>
        <v>20</v>
      </c>
      <c r="R318" s="226">
        <f t="shared" si="35"/>
        <v>0</v>
      </c>
      <c r="S318" s="226">
        <f t="shared" si="35"/>
        <v>0</v>
      </c>
      <c r="T318" s="226">
        <f t="shared" si="35"/>
        <v>0</v>
      </c>
      <c r="U318" s="229">
        <f t="shared" si="35"/>
        <v>0</v>
      </c>
      <c r="V318" s="227">
        <f t="shared" si="35"/>
        <v>0</v>
      </c>
      <c r="W318" s="224">
        <f t="shared" si="35"/>
        <v>10</v>
      </c>
      <c r="X318" s="225">
        <f t="shared" si="35"/>
        <v>20</v>
      </c>
      <c r="Y318" s="226">
        <f t="shared" si="35"/>
        <v>0</v>
      </c>
      <c r="Z318" s="226">
        <f t="shared" si="35"/>
        <v>0</v>
      </c>
      <c r="AA318" s="226">
        <f t="shared" si="35"/>
        <v>0</v>
      </c>
      <c r="AB318" s="226">
        <f t="shared" si="35"/>
        <v>0</v>
      </c>
      <c r="AC318" s="253">
        <f t="shared" si="35"/>
        <v>0</v>
      </c>
      <c r="AD318" s="248">
        <f t="shared" si="35"/>
        <v>90</v>
      </c>
      <c r="AE318" s="191" t="s">
        <v>72</v>
      </c>
    </row>
    <row r="319" spans="1:31" ht="33" customHeight="1" thickBot="1" x14ac:dyDescent="0.3">
      <c r="A319" s="185"/>
      <c r="B319" s="192"/>
      <c r="C319" s="192"/>
      <c r="D319" s="192"/>
      <c r="E319" s="192"/>
      <c r="F319" s="192"/>
      <c r="G319" s="193"/>
      <c r="H319" s="191">
        <f>SUM(B318:H318)</f>
        <v>0</v>
      </c>
      <c r="I319" s="192"/>
      <c r="J319" s="192"/>
      <c r="K319" s="192"/>
      <c r="L319" s="192"/>
      <c r="M319" s="192"/>
      <c r="N319" s="193"/>
      <c r="O319" s="191">
        <f>SUM(I318:O318)</f>
        <v>30</v>
      </c>
      <c r="P319" s="192"/>
      <c r="Q319" s="192"/>
      <c r="R319" s="192"/>
      <c r="S319" s="192"/>
      <c r="T319" s="192"/>
      <c r="U319" s="193"/>
      <c r="V319" s="191">
        <f>SUM(P318:V318)</f>
        <v>30</v>
      </c>
      <c r="W319" s="192"/>
      <c r="X319" s="192"/>
      <c r="Y319" s="192"/>
      <c r="Z319" s="192"/>
      <c r="AA319" s="192"/>
      <c r="AB319" s="193"/>
      <c r="AC319" s="191">
        <f>SUM(W318:AC318)</f>
        <v>30</v>
      </c>
      <c r="AD319" s="223">
        <f>AD318/60</f>
        <v>1.5</v>
      </c>
      <c r="AE319" s="191" t="s">
        <v>73</v>
      </c>
    </row>
    <row r="320" spans="1:31" ht="21" customHeight="1" thickBot="1" x14ac:dyDescent="0.3">
      <c r="A320" s="185"/>
      <c r="B320" s="192"/>
      <c r="C320" s="192"/>
      <c r="D320" s="192"/>
      <c r="E320" s="192"/>
      <c r="F320" s="192"/>
      <c r="G320" s="193"/>
      <c r="H320" s="191"/>
      <c r="I320" s="192"/>
      <c r="J320" s="192"/>
      <c r="K320" s="192"/>
      <c r="L320" s="192"/>
      <c r="M320" s="192"/>
      <c r="N320" s="193"/>
      <c r="O320" s="191"/>
      <c r="P320" s="192"/>
      <c r="Q320" s="192"/>
      <c r="R320" s="192"/>
      <c r="S320" s="192"/>
      <c r="T320" s="192"/>
      <c r="U320" s="193"/>
      <c r="V320" s="191"/>
      <c r="W320" s="192"/>
      <c r="X320" s="192"/>
      <c r="Y320" s="192"/>
      <c r="Z320" s="192"/>
      <c r="AA320" s="192"/>
      <c r="AB320" s="193"/>
      <c r="AC320" s="191"/>
      <c r="AD320" s="200"/>
      <c r="AE320" s="191"/>
    </row>
    <row r="321" spans="1:31" ht="21" customHeight="1" x14ac:dyDescent="0.25">
      <c r="A321" s="280"/>
      <c r="B321" s="347" t="s">
        <v>81</v>
      </c>
      <c r="C321" s="348"/>
      <c r="D321" s="348"/>
      <c r="E321" s="348"/>
      <c r="F321" s="348"/>
      <c r="G321" s="348"/>
      <c r="H321" s="349"/>
      <c r="I321" s="347" t="s">
        <v>82</v>
      </c>
      <c r="J321" s="348"/>
      <c r="K321" s="348"/>
      <c r="L321" s="348"/>
      <c r="M321" s="348"/>
      <c r="N321" s="348"/>
      <c r="O321" s="349"/>
      <c r="P321" s="347" t="s">
        <v>83</v>
      </c>
      <c r="Q321" s="348"/>
      <c r="R321" s="348"/>
      <c r="S321" s="348"/>
      <c r="T321" s="348"/>
      <c r="U321" s="348"/>
      <c r="V321" s="349"/>
      <c r="W321" s="347" t="s">
        <v>84</v>
      </c>
      <c r="X321" s="348"/>
      <c r="Y321" s="348"/>
      <c r="Z321" s="348"/>
      <c r="AA321" s="348"/>
      <c r="AB321" s="348"/>
      <c r="AC321" s="349"/>
      <c r="AD321" s="281"/>
      <c r="AE321" s="282"/>
    </row>
    <row r="322" spans="1:31" ht="21" customHeight="1" thickBot="1" x14ac:dyDescent="0.3">
      <c r="A322" s="283" t="s">
        <v>85</v>
      </c>
      <c r="B322" s="284"/>
      <c r="C322" s="285"/>
      <c r="D322" s="285"/>
      <c r="E322" s="285"/>
      <c r="F322" s="342">
        <v>0</v>
      </c>
      <c r="G322" s="342"/>
      <c r="H322" s="343"/>
      <c r="I322" s="284"/>
      <c r="J322" s="285"/>
      <c r="K322" s="285"/>
      <c r="L322" s="285"/>
      <c r="M322" s="342">
        <v>18000</v>
      </c>
      <c r="N322" s="342"/>
      <c r="O322" s="343"/>
      <c r="P322" s="284"/>
      <c r="Q322" s="285"/>
      <c r="R322" s="285"/>
      <c r="S322" s="285"/>
      <c r="T322" s="342">
        <v>18000</v>
      </c>
      <c r="U322" s="342"/>
      <c r="V322" s="343"/>
      <c r="W322" s="284"/>
      <c r="X322" s="285"/>
      <c r="Y322" s="285"/>
      <c r="Z322" s="285"/>
      <c r="AA322" s="342">
        <v>18000</v>
      </c>
      <c r="AB322" s="342"/>
      <c r="AC322" s="343"/>
      <c r="AD322" s="286">
        <f>F322+M322+T322+AA322</f>
        <v>54000</v>
      </c>
      <c r="AE322" s="287" t="s">
        <v>86</v>
      </c>
    </row>
    <row r="323" spans="1:31" ht="21" customHeight="1" x14ac:dyDescent="0.25">
      <c r="A323" s="185"/>
      <c r="B323" s="192"/>
      <c r="C323" s="192"/>
      <c r="D323" s="192"/>
      <c r="E323" s="192"/>
      <c r="F323" s="192"/>
      <c r="G323" s="193"/>
      <c r="H323" s="191"/>
      <c r="I323" s="192"/>
      <c r="J323" s="192"/>
      <c r="K323" s="192"/>
      <c r="L323" s="192"/>
      <c r="M323" s="192"/>
      <c r="N323" s="193"/>
      <c r="O323" s="191"/>
      <c r="P323" s="192"/>
      <c r="Q323" s="192"/>
      <c r="R323" s="192"/>
      <c r="S323" s="192"/>
      <c r="T323" s="192"/>
      <c r="U323" s="193"/>
      <c r="V323" s="191"/>
      <c r="W323" s="192"/>
      <c r="X323" s="192"/>
      <c r="Y323" s="192"/>
      <c r="Z323" s="192"/>
      <c r="AA323" s="192"/>
      <c r="AB323" s="193"/>
      <c r="AC323" s="191"/>
      <c r="AD323" s="200"/>
      <c r="AE323" s="191"/>
    </row>
    <row r="324" spans="1:31" ht="21" customHeight="1" x14ac:dyDescent="0.25">
      <c r="A324" s="197"/>
      <c r="B324" s="199"/>
      <c r="I324" s="196"/>
      <c r="J324" s="195"/>
    </row>
    <row r="325" spans="1:31" ht="33" customHeight="1" x14ac:dyDescent="0.25"/>
    <row r="326" spans="1:31" ht="33" customHeight="1" x14ac:dyDescent="0.25"/>
    <row r="327" spans="1:31" ht="33" customHeight="1" x14ac:dyDescent="0.25">
      <c r="A327" s="186" t="s">
        <v>79</v>
      </c>
    </row>
    <row r="328" spans="1:31" ht="33" customHeight="1" x14ac:dyDescent="0.25">
      <c r="A328" s="186" t="s">
        <v>87</v>
      </c>
    </row>
    <row r="329" spans="1:31" ht="33" customHeight="1" thickBot="1" x14ac:dyDescent="0.3">
      <c r="A329" s="194" t="s">
        <v>105</v>
      </c>
    </row>
    <row r="330" spans="1:31" ht="33" customHeight="1" thickBot="1" x14ac:dyDescent="0.3">
      <c r="A330" s="350" t="s">
        <v>62</v>
      </c>
      <c r="B330" s="360" t="s">
        <v>77</v>
      </c>
      <c r="C330" s="361"/>
      <c r="D330" s="361"/>
      <c r="E330" s="361"/>
      <c r="F330" s="361"/>
      <c r="G330" s="361"/>
      <c r="H330" s="361"/>
      <c r="I330" s="361"/>
      <c r="J330" s="361"/>
      <c r="K330" s="361"/>
      <c r="L330" s="362"/>
      <c r="M330" s="363" t="s">
        <v>78</v>
      </c>
      <c r="N330" s="361"/>
      <c r="O330" s="361"/>
      <c r="P330" s="361"/>
      <c r="Q330" s="361"/>
      <c r="R330" s="361"/>
      <c r="S330" s="361"/>
      <c r="T330" s="361"/>
      <c r="U330" s="361"/>
      <c r="V330" s="361"/>
      <c r="W330" s="361"/>
      <c r="X330" s="361"/>
      <c r="Y330" s="361"/>
      <c r="Z330" s="361"/>
      <c r="AA330" s="361"/>
      <c r="AB330" s="361"/>
      <c r="AC330" s="362"/>
      <c r="AD330" s="357" t="s">
        <v>63</v>
      </c>
    </row>
    <row r="331" spans="1:31" ht="33" customHeight="1" thickBot="1" x14ac:dyDescent="0.3">
      <c r="A331" s="351"/>
      <c r="B331" s="254" t="s">
        <v>64</v>
      </c>
      <c r="C331" s="255" t="s">
        <v>65</v>
      </c>
      <c r="D331" s="255" t="s">
        <v>66</v>
      </c>
      <c r="E331" s="255" t="s">
        <v>67</v>
      </c>
      <c r="F331" s="255" t="s">
        <v>68</v>
      </c>
      <c r="G331" s="255" t="s">
        <v>69</v>
      </c>
      <c r="H331" s="256" t="s">
        <v>70</v>
      </c>
      <c r="I331" s="257" t="s">
        <v>64</v>
      </c>
      <c r="J331" s="255" t="s">
        <v>65</v>
      </c>
      <c r="K331" s="255" t="s">
        <v>66</v>
      </c>
      <c r="L331" s="258" t="s">
        <v>67</v>
      </c>
      <c r="M331" s="279" t="s">
        <v>68</v>
      </c>
      <c r="N331" s="259" t="s">
        <v>69</v>
      </c>
      <c r="O331" s="260" t="s">
        <v>70</v>
      </c>
      <c r="P331" s="261" t="s">
        <v>64</v>
      </c>
      <c r="Q331" s="259" t="s">
        <v>65</v>
      </c>
      <c r="R331" s="259" t="s">
        <v>66</v>
      </c>
      <c r="S331" s="259" t="s">
        <v>67</v>
      </c>
      <c r="T331" s="259" t="s">
        <v>68</v>
      </c>
      <c r="U331" s="259" t="s">
        <v>69</v>
      </c>
      <c r="V331" s="260" t="s">
        <v>70</v>
      </c>
      <c r="W331" s="261" t="s">
        <v>64</v>
      </c>
      <c r="X331" s="259" t="s">
        <v>65</v>
      </c>
      <c r="Y331" s="259" t="s">
        <v>66</v>
      </c>
      <c r="Z331" s="259" t="s">
        <v>67</v>
      </c>
      <c r="AA331" s="259" t="s">
        <v>68</v>
      </c>
      <c r="AB331" s="259" t="s">
        <v>69</v>
      </c>
      <c r="AC331" s="262" t="s">
        <v>70</v>
      </c>
      <c r="AD331" s="358"/>
    </row>
    <row r="332" spans="1:31" ht="33" customHeight="1" thickBot="1" x14ac:dyDescent="0.3">
      <c r="A332" s="352"/>
      <c r="B332" s="237">
        <v>21</v>
      </c>
      <c r="C332" s="207">
        <v>22</v>
      </c>
      <c r="D332" s="208">
        <v>23</v>
      </c>
      <c r="E332" s="208">
        <v>24</v>
      </c>
      <c r="F332" s="208">
        <v>25</v>
      </c>
      <c r="G332" s="208">
        <v>26</v>
      </c>
      <c r="H332" s="209">
        <v>27</v>
      </c>
      <c r="I332" s="206">
        <v>28</v>
      </c>
      <c r="J332" s="207">
        <v>29</v>
      </c>
      <c r="K332" s="208">
        <v>30</v>
      </c>
      <c r="L332" s="238">
        <v>31</v>
      </c>
      <c r="M332" s="234">
        <v>1</v>
      </c>
      <c r="N332" s="210">
        <v>2</v>
      </c>
      <c r="O332" s="211">
        <v>3</v>
      </c>
      <c r="P332" s="212">
        <v>4</v>
      </c>
      <c r="Q332" s="213">
        <v>5</v>
      </c>
      <c r="R332" s="214">
        <v>6</v>
      </c>
      <c r="S332" s="214">
        <v>7</v>
      </c>
      <c r="T332" s="214">
        <v>8</v>
      </c>
      <c r="U332" s="215">
        <v>9</v>
      </c>
      <c r="V332" s="216">
        <v>10</v>
      </c>
      <c r="W332" s="212">
        <v>11</v>
      </c>
      <c r="X332" s="213">
        <v>12</v>
      </c>
      <c r="Y332" s="214">
        <v>13</v>
      </c>
      <c r="Z332" s="214">
        <v>14</v>
      </c>
      <c r="AA332" s="214">
        <v>15</v>
      </c>
      <c r="AB332" s="214">
        <v>16</v>
      </c>
      <c r="AC332" s="249">
        <v>17</v>
      </c>
      <c r="AD332" s="359"/>
    </row>
    <row r="333" spans="1:31" ht="33" customHeight="1" x14ac:dyDescent="0.25">
      <c r="A333" s="230" t="s">
        <v>74</v>
      </c>
      <c r="B333" s="239">
        <v>0</v>
      </c>
      <c r="C333" s="218">
        <v>0</v>
      </c>
      <c r="D333" s="203"/>
      <c r="E333" s="203"/>
      <c r="F333" s="203"/>
      <c r="G333" s="203"/>
      <c r="H333" s="203"/>
      <c r="I333" s="217">
        <v>10</v>
      </c>
      <c r="J333" s="218">
        <v>20</v>
      </c>
      <c r="K333" s="203"/>
      <c r="L333" s="241"/>
      <c r="M333" s="235"/>
      <c r="N333" s="203"/>
      <c r="O333" s="203"/>
      <c r="P333" s="217">
        <v>10</v>
      </c>
      <c r="Q333" s="218">
        <v>20</v>
      </c>
      <c r="R333" s="203"/>
      <c r="S333" s="203"/>
      <c r="T333" s="203"/>
      <c r="U333" s="203"/>
      <c r="V333" s="203"/>
      <c r="W333" s="217">
        <v>10</v>
      </c>
      <c r="X333" s="218">
        <v>20</v>
      </c>
      <c r="Y333" s="203"/>
      <c r="Z333" s="203"/>
      <c r="AA333" s="203"/>
      <c r="AB333" s="203"/>
      <c r="AC333" s="250">
        <v>0</v>
      </c>
      <c r="AD333" s="245">
        <f>SUM(B333:AC333)</f>
        <v>90</v>
      </c>
    </row>
    <row r="334" spans="1:31" ht="33" customHeight="1" x14ac:dyDescent="0.25">
      <c r="A334" s="231" t="s">
        <v>75</v>
      </c>
      <c r="B334" s="240">
        <v>0</v>
      </c>
      <c r="C334" s="202">
        <v>0</v>
      </c>
      <c r="D334" s="203"/>
      <c r="E334" s="203"/>
      <c r="F334" s="203"/>
      <c r="G334" s="203"/>
      <c r="H334" s="203"/>
      <c r="I334" s="201">
        <v>0</v>
      </c>
      <c r="J334" s="202">
        <v>0</v>
      </c>
      <c r="K334" s="203"/>
      <c r="L334" s="241"/>
      <c r="M334" s="235"/>
      <c r="N334" s="203"/>
      <c r="O334" s="203"/>
      <c r="P334" s="201">
        <v>0</v>
      </c>
      <c r="Q334" s="202">
        <v>0</v>
      </c>
      <c r="R334" s="203"/>
      <c r="S334" s="203"/>
      <c r="T334" s="203"/>
      <c r="U334" s="203"/>
      <c r="V334" s="203"/>
      <c r="W334" s="204">
        <v>0</v>
      </c>
      <c r="X334" s="202">
        <v>0</v>
      </c>
      <c r="Y334" s="203"/>
      <c r="Z334" s="203"/>
      <c r="AA334" s="203"/>
      <c r="AB334" s="203"/>
      <c r="AC334" s="251">
        <v>0</v>
      </c>
      <c r="AD334" s="246">
        <f>SUM(B334:AC334)</f>
        <v>0</v>
      </c>
    </row>
    <row r="335" spans="1:31" ht="33" customHeight="1" thickBot="1" x14ac:dyDescent="0.3">
      <c r="A335" s="232" t="s">
        <v>76</v>
      </c>
      <c r="B335" s="242">
        <v>0</v>
      </c>
      <c r="C335" s="221">
        <v>0</v>
      </c>
      <c r="D335" s="203"/>
      <c r="E335" s="203"/>
      <c r="F335" s="203"/>
      <c r="G335" s="203"/>
      <c r="H335" s="203"/>
      <c r="I335" s="220">
        <v>0</v>
      </c>
      <c r="J335" s="221">
        <v>0</v>
      </c>
      <c r="K335" s="203"/>
      <c r="L335" s="241"/>
      <c r="M335" s="235"/>
      <c r="N335" s="203"/>
      <c r="O335" s="203"/>
      <c r="P335" s="220">
        <v>0</v>
      </c>
      <c r="Q335" s="221">
        <v>0</v>
      </c>
      <c r="R335" s="203"/>
      <c r="S335" s="203"/>
      <c r="T335" s="203"/>
      <c r="U335" s="203"/>
      <c r="V335" s="203"/>
      <c r="W335" s="220">
        <v>0</v>
      </c>
      <c r="X335" s="221">
        <v>0</v>
      </c>
      <c r="Y335" s="203"/>
      <c r="Z335" s="203"/>
      <c r="AA335" s="203"/>
      <c r="AB335" s="203"/>
      <c r="AC335" s="252">
        <v>0</v>
      </c>
      <c r="AD335" s="247">
        <f t="shared" ref="AD335" si="36">SUM(B335:AC335)</f>
        <v>0</v>
      </c>
    </row>
    <row r="336" spans="1:31" ht="33" customHeight="1" thickBot="1" x14ac:dyDescent="0.3">
      <c r="A336" s="233"/>
      <c r="B336" s="243">
        <f t="shared" ref="B336:AD336" si="37">SUM(B333:B335)</f>
        <v>0</v>
      </c>
      <c r="C336" s="225">
        <f t="shared" si="37"/>
        <v>0</v>
      </c>
      <c r="D336" s="226">
        <f t="shared" si="37"/>
        <v>0</v>
      </c>
      <c r="E336" s="226">
        <f t="shared" si="37"/>
        <v>0</v>
      </c>
      <c r="F336" s="226">
        <f t="shared" si="37"/>
        <v>0</v>
      </c>
      <c r="G336" s="226">
        <f t="shared" si="37"/>
        <v>0</v>
      </c>
      <c r="H336" s="227">
        <f t="shared" si="37"/>
        <v>0</v>
      </c>
      <c r="I336" s="224">
        <f t="shared" si="37"/>
        <v>10</v>
      </c>
      <c r="J336" s="225">
        <f t="shared" si="37"/>
        <v>20</v>
      </c>
      <c r="K336" s="226">
        <f t="shared" si="37"/>
        <v>0</v>
      </c>
      <c r="L336" s="244">
        <f t="shared" si="37"/>
        <v>0</v>
      </c>
      <c r="M336" s="236">
        <f t="shared" si="37"/>
        <v>0</v>
      </c>
      <c r="N336" s="226">
        <f t="shared" si="37"/>
        <v>0</v>
      </c>
      <c r="O336" s="228">
        <f t="shared" si="37"/>
        <v>0</v>
      </c>
      <c r="P336" s="224">
        <f t="shared" si="37"/>
        <v>10</v>
      </c>
      <c r="Q336" s="225">
        <f t="shared" si="37"/>
        <v>20</v>
      </c>
      <c r="R336" s="226">
        <f t="shared" si="37"/>
        <v>0</v>
      </c>
      <c r="S336" s="226">
        <f t="shared" si="37"/>
        <v>0</v>
      </c>
      <c r="T336" s="226">
        <f t="shared" si="37"/>
        <v>0</v>
      </c>
      <c r="U336" s="229">
        <f t="shared" si="37"/>
        <v>0</v>
      </c>
      <c r="V336" s="227">
        <f t="shared" si="37"/>
        <v>0</v>
      </c>
      <c r="W336" s="224">
        <f t="shared" si="37"/>
        <v>10</v>
      </c>
      <c r="X336" s="225">
        <f t="shared" si="37"/>
        <v>20</v>
      </c>
      <c r="Y336" s="226">
        <f t="shared" si="37"/>
        <v>0</v>
      </c>
      <c r="Z336" s="226">
        <f t="shared" si="37"/>
        <v>0</v>
      </c>
      <c r="AA336" s="226">
        <f t="shared" si="37"/>
        <v>0</v>
      </c>
      <c r="AB336" s="226">
        <f t="shared" si="37"/>
        <v>0</v>
      </c>
      <c r="AC336" s="253">
        <f t="shared" si="37"/>
        <v>0</v>
      </c>
      <c r="AD336" s="248">
        <f t="shared" si="37"/>
        <v>90</v>
      </c>
      <c r="AE336" s="191" t="s">
        <v>72</v>
      </c>
    </row>
    <row r="337" spans="1:31" ht="33" customHeight="1" thickBot="1" x14ac:dyDescent="0.3">
      <c r="A337" s="185"/>
      <c r="B337" s="192"/>
      <c r="C337" s="192"/>
      <c r="D337" s="192"/>
      <c r="E337" s="192"/>
      <c r="F337" s="192"/>
      <c r="G337" s="193"/>
      <c r="H337" s="191">
        <f>SUM(B336:H336)</f>
        <v>0</v>
      </c>
      <c r="I337" s="192"/>
      <c r="J337" s="192"/>
      <c r="K337" s="192"/>
      <c r="L337" s="192"/>
      <c r="M337" s="192"/>
      <c r="N337" s="193"/>
      <c r="O337" s="191">
        <f>SUM(I336:O336)</f>
        <v>30</v>
      </c>
      <c r="P337" s="192"/>
      <c r="Q337" s="192"/>
      <c r="R337" s="192"/>
      <c r="S337" s="192"/>
      <c r="T337" s="192"/>
      <c r="U337" s="193"/>
      <c r="V337" s="191">
        <f>SUM(P336:V336)</f>
        <v>30</v>
      </c>
      <c r="W337" s="192"/>
      <c r="X337" s="192"/>
      <c r="Y337" s="192"/>
      <c r="Z337" s="192"/>
      <c r="AA337" s="192"/>
      <c r="AB337" s="193"/>
      <c r="AC337" s="191">
        <f>SUM(W336:AC336)</f>
        <v>30</v>
      </c>
      <c r="AD337" s="223">
        <f>AD336/60</f>
        <v>1.5</v>
      </c>
      <c r="AE337" s="191" t="s">
        <v>73</v>
      </c>
    </row>
    <row r="338" spans="1:31" ht="21" customHeight="1" thickBot="1" x14ac:dyDescent="0.3">
      <c r="A338" s="185"/>
      <c r="B338" s="192"/>
      <c r="C338" s="192"/>
      <c r="D338" s="192"/>
      <c r="E338" s="192"/>
      <c r="F338" s="192"/>
      <c r="G338" s="193"/>
      <c r="H338" s="191"/>
      <c r="I338" s="192"/>
      <c r="J338" s="192"/>
      <c r="K338" s="192"/>
      <c r="L338" s="192"/>
      <c r="M338" s="192"/>
      <c r="N338" s="193"/>
      <c r="O338" s="191"/>
      <c r="P338" s="192"/>
      <c r="Q338" s="192"/>
      <c r="R338" s="192"/>
      <c r="S338" s="192"/>
      <c r="T338" s="192"/>
      <c r="U338" s="193"/>
      <c r="V338" s="191"/>
      <c r="W338" s="192"/>
      <c r="X338" s="192"/>
      <c r="Y338" s="192"/>
      <c r="Z338" s="192"/>
      <c r="AA338" s="192"/>
      <c r="AB338" s="193"/>
      <c r="AC338" s="191"/>
      <c r="AD338" s="200"/>
      <c r="AE338" s="191"/>
    </row>
    <row r="339" spans="1:31" ht="21" customHeight="1" x14ac:dyDescent="0.25">
      <c r="A339" s="280"/>
      <c r="B339" s="347" t="s">
        <v>81</v>
      </c>
      <c r="C339" s="348"/>
      <c r="D339" s="348"/>
      <c r="E339" s="348"/>
      <c r="F339" s="348"/>
      <c r="G339" s="348"/>
      <c r="H339" s="349"/>
      <c r="I339" s="347" t="s">
        <v>82</v>
      </c>
      <c r="J339" s="348"/>
      <c r="K339" s="348"/>
      <c r="L339" s="348"/>
      <c r="M339" s="348"/>
      <c r="N339" s="348"/>
      <c r="O339" s="349"/>
      <c r="P339" s="347" t="s">
        <v>83</v>
      </c>
      <c r="Q339" s="348"/>
      <c r="R339" s="348"/>
      <c r="S339" s="348"/>
      <c r="T339" s="348"/>
      <c r="U339" s="348"/>
      <c r="V339" s="349"/>
      <c r="W339" s="347" t="s">
        <v>84</v>
      </c>
      <c r="X339" s="348"/>
      <c r="Y339" s="348"/>
      <c r="Z339" s="348"/>
      <c r="AA339" s="348"/>
      <c r="AB339" s="348"/>
      <c r="AC339" s="349"/>
      <c r="AD339" s="281"/>
      <c r="AE339" s="282"/>
    </row>
    <row r="340" spans="1:31" ht="21" customHeight="1" thickBot="1" x14ac:dyDescent="0.3">
      <c r="A340" s="283" t="s">
        <v>85</v>
      </c>
      <c r="B340" s="284"/>
      <c r="C340" s="285"/>
      <c r="D340" s="285"/>
      <c r="E340" s="285"/>
      <c r="F340" s="342">
        <v>0</v>
      </c>
      <c r="G340" s="342"/>
      <c r="H340" s="343"/>
      <c r="I340" s="284"/>
      <c r="J340" s="285"/>
      <c r="K340" s="285"/>
      <c r="L340" s="285"/>
      <c r="M340" s="342">
        <v>18000</v>
      </c>
      <c r="N340" s="342"/>
      <c r="O340" s="343"/>
      <c r="P340" s="284"/>
      <c r="Q340" s="285"/>
      <c r="R340" s="285"/>
      <c r="S340" s="285"/>
      <c r="T340" s="342">
        <v>18000</v>
      </c>
      <c r="U340" s="342"/>
      <c r="V340" s="343"/>
      <c r="W340" s="284"/>
      <c r="X340" s="285"/>
      <c r="Y340" s="285"/>
      <c r="Z340" s="285"/>
      <c r="AA340" s="342">
        <v>18000</v>
      </c>
      <c r="AB340" s="342"/>
      <c r="AC340" s="343"/>
      <c r="AD340" s="286">
        <f>F340+M340+T340+AA340</f>
        <v>54000</v>
      </c>
      <c r="AE340" s="287" t="s">
        <v>86</v>
      </c>
    </row>
    <row r="341" spans="1:31" ht="21" customHeight="1" x14ac:dyDescent="0.25">
      <c r="A341" s="185"/>
      <c r="B341" s="192"/>
      <c r="C341" s="192"/>
      <c r="D341" s="192"/>
      <c r="E341" s="192"/>
      <c r="F341" s="192"/>
      <c r="G341" s="193"/>
      <c r="H341" s="191"/>
      <c r="I341" s="192"/>
      <c r="J341" s="192"/>
      <c r="K341" s="192"/>
      <c r="L341" s="192"/>
      <c r="M341" s="192"/>
      <c r="N341" s="193"/>
      <c r="O341" s="191"/>
      <c r="P341" s="192"/>
      <c r="Q341" s="192"/>
      <c r="R341" s="192"/>
      <c r="S341" s="192"/>
      <c r="T341" s="192"/>
      <c r="U341" s="193"/>
      <c r="V341" s="191"/>
      <c r="W341" s="192"/>
      <c r="X341" s="192"/>
      <c r="Y341" s="192"/>
      <c r="Z341" s="192"/>
      <c r="AA341" s="192"/>
      <c r="AB341" s="193"/>
      <c r="AC341" s="191"/>
      <c r="AD341" s="200"/>
      <c r="AE341" s="191"/>
    </row>
    <row r="342" spans="1:31" ht="21" customHeight="1" x14ac:dyDescent="0.25">
      <c r="A342" s="197"/>
      <c r="B342" s="199"/>
      <c r="I342" s="196"/>
      <c r="J342" s="195"/>
    </row>
    <row r="343" spans="1:31" ht="33" customHeight="1" x14ac:dyDescent="0.25"/>
    <row r="344" spans="1:31" ht="33" customHeight="1" x14ac:dyDescent="0.25"/>
    <row r="345" spans="1:31" ht="33" customHeight="1" x14ac:dyDescent="0.25">
      <c r="A345" s="186" t="s">
        <v>79</v>
      </c>
    </row>
    <row r="346" spans="1:31" ht="33" customHeight="1" x14ac:dyDescent="0.25">
      <c r="A346" s="186" t="s">
        <v>87</v>
      </c>
    </row>
    <row r="347" spans="1:31" ht="33" customHeight="1" thickBot="1" x14ac:dyDescent="0.3">
      <c r="A347" s="194" t="s">
        <v>106</v>
      </c>
    </row>
    <row r="348" spans="1:31" ht="33" customHeight="1" thickBot="1" x14ac:dyDescent="0.3">
      <c r="A348" s="350" t="s">
        <v>62</v>
      </c>
      <c r="B348" s="360" t="s">
        <v>77</v>
      </c>
      <c r="C348" s="361"/>
      <c r="D348" s="361"/>
      <c r="E348" s="361"/>
      <c r="F348" s="361"/>
      <c r="G348" s="361"/>
      <c r="H348" s="361"/>
      <c r="I348" s="361"/>
      <c r="J348" s="361"/>
      <c r="K348" s="361"/>
      <c r="L348" s="362"/>
      <c r="M348" s="363" t="s">
        <v>78</v>
      </c>
      <c r="N348" s="361"/>
      <c r="O348" s="361"/>
      <c r="P348" s="361"/>
      <c r="Q348" s="361"/>
      <c r="R348" s="361"/>
      <c r="S348" s="361"/>
      <c r="T348" s="361"/>
      <c r="U348" s="361"/>
      <c r="V348" s="361"/>
      <c r="W348" s="361"/>
      <c r="X348" s="361"/>
      <c r="Y348" s="361"/>
      <c r="Z348" s="361"/>
      <c r="AA348" s="361"/>
      <c r="AB348" s="361"/>
      <c r="AC348" s="362"/>
      <c r="AD348" s="357" t="s">
        <v>63</v>
      </c>
    </row>
    <row r="349" spans="1:31" ht="33" customHeight="1" thickBot="1" x14ac:dyDescent="0.3">
      <c r="A349" s="351"/>
      <c r="B349" s="254" t="s">
        <v>64</v>
      </c>
      <c r="C349" s="255" t="s">
        <v>65</v>
      </c>
      <c r="D349" s="255" t="s">
        <v>66</v>
      </c>
      <c r="E349" s="255" t="s">
        <v>67</v>
      </c>
      <c r="F349" s="255" t="s">
        <v>68</v>
      </c>
      <c r="G349" s="255" t="s">
        <v>69</v>
      </c>
      <c r="H349" s="256" t="s">
        <v>70</v>
      </c>
      <c r="I349" s="257" t="s">
        <v>64</v>
      </c>
      <c r="J349" s="255" t="s">
        <v>65</v>
      </c>
      <c r="K349" s="255" t="s">
        <v>66</v>
      </c>
      <c r="L349" s="258" t="s">
        <v>67</v>
      </c>
      <c r="M349" s="279" t="s">
        <v>68</v>
      </c>
      <c r="N349" s="259" t="s">
        <v>69</v>
      </c>
      <c r="O349" s="260" t="s">
        <v>70</v>
      </c>
      <c r="P349" s="261" t="s">
        <v>64</v>
      </c>
      <c r="Q349" s="259" t="s">
        <v>65</v>
      </c>
      <c r="R349" s="259" t="s">
        <v>66</v>
      </c>
      <c r="S349" s="259" t="s">
        <v>67</v>
      </c>
      <c r="T349" s="259" t="s">
        <v>68</v>
      </c>
      <c r="U349" s="259" t="s">
        <v>69</v>
      </c>
      <c r="V349" s="260" t="s">
        <v>70</v>
      </c>
      <c r="W349" s="261" t="s">
        <v>64</v>
      </c>
      <c r="X349" s="259" t="s">
        <v>65</v>
      </c>
      <c r="Y349" s="259" t="s">
        <v>66</v>
      </c>
      <c r="Z349" s="259" t="s">
        <v>67</v>
      </c>
      <c r="AA349" s="259" t="s">
        <v>68</v>
      </c>
      <c r="AB349" s="259" t="s">
        <v>69</v>
      </c>
      <c r="AC349" s="262" t="s">
        <v>70</v>
      </c>
      <c r="AD349" s="358"/>
    </row>
    <row r="350" spans="1:31" ht="33" customHeight="1" thickBot="1" x14ac:dyDescent="0.3">
      <c r="A350" s="352"/>
      <c r="B350" s="237">
        <v>21</v>
      </c>
      <c r="C350" s="207">
        <v>22</v>
      </c>
      <c r="D350" s="208">
        <v>23</v>
      </c>
      <c r="E350" s="208">
        <v>24</v>
      </c>
      <c r="F350" s="208">
        <v>25</v>
      </c>
      <c r="G350" s="208">
        <v>26</v>
      </c>
      <c r="H350" s="209">
        <v>27</v>
      </c>
      <c r="I350" s="206">
        <v>28</v>
      </c>
      <c r="J350" s="207">
        <v>29</v>
      </c>
      <c r="K350" s="208">
        <v>30</v>
      </c>
      <c r="L350" s="238">
        <v>31</v>
      </c>
      <c r="M350" s="234">
        <v>1</v>
      </c>
      <c r="N350" s="210">
        <v>2</v>
      </c>
      <c r="O350" s="211">
        <v>3</v>
      </c>
      <c r="P350" s="212">
        <v>4</v>
      </c>
      <c r="Q350" s="213">
        <v>5</v>
      </c>
      <c r="R350" s="214">
        <v>6</v>
      </c>
      <c r="S350" s="214">
        <v>7</v>
      </c>
      <c r="T350" s="214">
        <v>8</v>
      </c>
      <c r="U350" s="215">
        <v>9</v>
      </c>
      <c r="V350" s="216">
        <v>10</v>
      </c>
      <c r="W350" s="212">
        <v>11</v>
      </c>
      <c r="X350" s="213">
        <v>12</v>
      </c>
      <c r="Y350" s="214">
        <v>13</v>
      </c>
      <c r="Z350" s="214">
        <v>14</v>
      </c>
      <c r="AA350" s="214">
        <v>15</v>
      </c>
      <c r="AB350" s="214">
        <v>16</v>
      </c>
      <c r="AC350" s="249">
        <v>17</v>
      </c>
      <c r="AD350" s="359"/>
    </row>
    <row r="351" spans="1:31" ht="33" customHeight="1" x14ac:dyDescent="0.25">
      <c r="A351" s="230" t="s">
        <v>74</v>
      </c>
      <c r="B351" s="239">
        <v>0</v>
      </c>
      <c r="C351" s="218">
        <v>0</v>
      </c>
      <c r="D351" s="203"/>
      <c r="E351" s="203"/>
      <c r="F351" s="203"/>
      <c r="G351" s="203"/>
      <c r="H351" s="203"/>
      <c r="I351" s="217">
        <v>10</v>
      </c>
      <c r="J351" s="218">
        <v>20</v>
      </c>
      <c r="K351" s="203"/>
      <c r="L351" s="241"/>
      <c r="M351" s="235"/>
      <c r="N351" s="203"/>
      <c r="O351" s="203"/>
      <c r="P351" s="217">
        <v>10</v>
      </c>
      <c r="Q351" s="218">
        <v>20</v>
      </c>
      <c r="R351" s="203"/>
      <c r="S351" s="203"/>
      <c r="T351" s="203"/>
      <c r="U351" s="203"/>
      <c r="V351" s="203"/>
      <c r="W351" s="217">
        <v>10</v>
      </c>
      <c r="X351" s="218">
        <v>20</v>
      </c>
      <c r="Y351" s="203"/>
      <c r="Z351" s="203"/>
      <c r="AA351" s="203"/>
      <c r="AB351" s="203"/>
      <c r="AC351" s="250">
        <v>0</v>
      </c>
      <c r="AD351" s="245">
        <f>SUM(B351:AC351)</f>
        <v>90</v>
      </c>
    </row>
    <row r="352" spans="1:31" ht="33" customHeight="1" x14ac:dyDescent="0.25">
      <c r="A352" s="231" t="s">
        <v>75</v>
      </c>
      <c r="B352" s="240">
        <v>0</v>
      </c>
      <c r="C352" s="202">
        <v>0</v>
      </c>
      <c r="D352" s="203"/>
      <c r="E352" s="203"/>
      <c r="F352" s="203"/>
      <c r="G352" s="203"/>
      <c r="H352" s="203"/>
      <c r="I352" s="201">
        <v>0</v>
      </c>
      <c r="J352" s="202">
        <v>0</v>
      </c>
      <c r="K352" s="203"/>
      <c r="L352" s="241"/>
      <c r="M352" s="235"/>
      <c r="N352" s="203"/>
      <c r="O352" s="203"/>
      <c r="P352" s="201">
        <v>0</v>
      </c>
      <c r="Q352" s="202">
        <v>0</v>
      </c>
      <c r="R352" s="203"/>
      <c r="S352" s="203"/>
      <c r="T352" s="203"/>
      <c r="U352" s="203"/>
      <c r="V352" s="203"/>
      <c r="W352" s="204">
        <v>0</v>
      </c>
      <c r="X352" s="202">
        <v>0</v>
      </c>
      <c r="Y352" s="203"/>
      <c r="Z352" s="203"/>
      <c r="AA352" s="203"/>
      <c r="AB352" s="203"/>
      <c r="AC352" s="251">
        <v>0</v>
      </c>
      <c r="AD352" s="246">
        <f>SUM(B352:AC352)</f>
        <v>0</v>
      </c>
    </row>
    <row r="353" spans="1:31" ht="33" customHeight="1" thickBot="1" x14ac:dyDescent="0.3">
      <c r="A353" s="232" t="s">
        <v>76</v>
      </c>
      <c r="B353" s="242">
        <v>0</v>
      </c>
      <c r="C353" s="221">
        <v>0</v>
      </c>
      <c r="D353" s="203"/>
      <c r="E353" s="203"/>
      <c r="F353" s="203"/>
      <c r="G353" s="203"/>
      <c r="H353" s="203"/>
      <c r="I353" s="220">
        <v>0</v>
      </c>
      <c r="J353" s="221">
        <v>0</v>
      </c>
      <c r="K353" s="203"/>
      <c r="L353" s="241"/>
      <c r="M353" s="235"/>
      <c r="N353" s="203"/>
      <c r="O353" s="203"/>
      <c r="P353" s="220">
        <v>0</v>
      </c>
      <c r="Q353" s="221">
        <v>0</v>
      </c>
      <c r="R353" s="203"/>
      <c r="S353" s="203"/>
      <c r="T353" s="203"/>
      <c r="U353" s="203"/>
      <c r="V353" s="203"/>
      <c r="W353" s="220">
        <v>0</v>
      </c>
      <c r="X353" s="221">
        <v>0</v>
      </c>
      <c r="Y353" s="203"/>
      <c r="Z353" s="203"/>
      <c r="AA353" s="203"/>
      <c r="AB353" s="203"/>
      <c r="AC353" s="252">
        <v>0</v>
      </c>
      <c r="AD353" s="247">
        <f t="shared" ref="AD353" si="38">SUM(B353:AC353)</f>
        <v>0</v>
      </c>
    </row>
    <row r="354" spans="1:31" ht="33" customHeight="1" thickBot="1" x14ac:dyDescent="0.3">
      <c r="A354" s="233"/>
      <c r="B354" s="243">
        <f t="shared" ref="B354:AD354" si="39">SUM(B351:B353)</f>
        <v>0</v>
      </c>
      <c r="C354" s="225">
        <f t="shared" si="39"/>
        <v>0</v>
      </c>
      <c r="D354" s="226">
        <f t="shared" si="39"/>
        <v>0</v>
      </c>
      <c r="E354" s="226">
        <f t="shared" si="39"/>
        <v>0</v>
      </c>
      <c r="F354" s="226">
        <f t="shared" si="39"/>
        <v>0</v>
      </c>
      <c r="G354" s="226">
        <f t="shared" si="39"/>
        <v>0</v>
      </c>
      <c r="H354" s="227">
        <f t="shared" si="39"/>
        <v>0</v>
      </c>
      <c r="I354" s="224">
        <f t="shared" si="39"/>
        <v>10</v>
      </c>
      <c r="J354" s="225">
        <f t="shared" si="39"/>
        <v>20</v>
      </c>
      <c r="K354" s="226">
        <f t="shared" si="39"/>
        <v>0</v>
      </c>
      <c r="L354" s="244">
        <f t="shared" si="39"/>
        <v>0</v>
      </c>
      <c r="M354" s="236">
        <f t="shared" si="39"/>
        <v>0</v>
      </c>
      <c r="N354" s="226">
        <f t="shared" si="39"/>
        <v>0</v>
      </c>
      <c r="O354" s="228">
        <f t="shared" si="39"/>
        <v>0</v>
      </c>
      <c r="P354" s="224">
        <f t="shared" si="39"/>
        <v>10</v>
      </c>
      <c r="Q354" s="225">
        <f t="shared" si="39"/>
        <v>20</v>
      </c>
      <c r="R354" s="226">
        <f t="shared" si="39"/>
        <v>0</v>
      </c>
      <c r="S354" s="226">
        <f t="shared" si="39"/>
        <v>0</v>
      </c>
      <c r="T354" s="226">
        <f t="shared" si="39"/>
        <v>0</v>
      </c>
      <c r="U354" s="229">
        <f t="shared" si="39"/>
        <v>0</v>
      </c>
      <c r="V354" s="227">
        <f t="shared" si="39"/>
        <v>0</v>
      </c>
      <c r="W354" s="224">
        <f t="shared" si="39"/>
        <v>10</v>
      </c>
      <c r="X354" s="225">
        <f t="shared" si="39"/>
        <v>20</v>
      </c>
      <c r="Y354" s="226">
        <f t="shared" si="39"/>
        <v>0</v>
      </c>
      <c r="Z354" s="226">
        <f t="shared" si="39"/>
        <v>0</v>
      </c>
      <c r="AA354" s="226">
        <f t="shared" si="39"/>
        <v>0</v>
      </c>
      <c r="AB354" s="226">
        <f t="shared" si="39"/>
        <v>0</v>
      </c>
      <c r="AC354" s="253">
        <f t="shared" si="39"/>
        <v>0</v>
      </c>
      <c r="AD354" s="248">
        <f t="shared" si="39"/>
        <v>90</v>
      </c>
      <c r="AE354" s="191" t="s">
        <v>72</v>
      </c>
    </row>
    <row r="355" spans="1:31" ht="33" customHeight="1" thickBot="1" x14ac:dyDescent="0.3">
      <c r="A355" s="185"/>
      <c r="B355" s="192"/>
      <c r="C355" s="192"/>
      <c r="D355" s="192"/>
      <c r="E355" s="192"/>
      <c r="F355" s="192"/>
      <c r="G355" s="193"/>
      <c r="H355" s="191">
        <f>SUM(B354:H354)</f>
        <v>0</v>
      </c>
      <c r="I355" s="192"/>
      <c r="J355" s="192"/>
      <c r="K355" s="192"/>
      <c r="L355" s="192"/>
      <c r="M355" s="192"/>
      <c r="N355" s="193"/>
      <c r="O355" s="191">
        <f>SUM(I354:O354)</f>
        <v>30</v>
      </c>
      <c r="P355" s="192"/>
      <c r="Q355" s="192"/>
      <c r="R355" s="192"/>
      <c r="S355" s="192"/>
      <c r="T355" s="192"/>
      <c r="U355" s="193"/>
      <c r="V355" s="191">
        <f>SUM(P354:V354)</f>
        <v>30</v>
      </c>
      <c r="W355" s="192"/>
      <c r="X355" s="192"/>
      <c r="Y355" s="192"/>
      <c r="Z355" s="192"/>
      <c r="AA355" s="192"/>
      <c r="AB355" s="193"/>
      <c r="AC355" s="191">
        <f>SUM(W354:AC354)</f>
        <v>30</v>
      </c>
      <c r="AD355" s="223">
        <f>AD354/60</f>
        <v>1.5</v>
      </c>
      <c r="AE355" s="191" t="s">
        <v>73</v>
      </c>
    </row>
    <row r="356" spans="1:31" ht="21" customHeight="1" thickBot="1" x14ac:dyDescent="0.3">
      <c r="A356" s="185"/>
      <c r="B356" s="192"/>
      <c r="C356" s="192"/>
      <c r="D356" s="192"/>
      <c r="E356" s="192"/>
      <c r="F356" s="192"/>
      <c r="G356" s="193"/>
      <c r="H356" s="191"/>
      <c r="I356" s="192"/>
      <c r="J356" s="192"/>
      <c r="K356" s="192"/>
      <c r="L356" s="192"/>
      <c r="M356" s="192"/>
      <c r="N356" s="193"/>
      <c r="O356" s="191"/>
      <c r="P356" s="192"/>
      <c r="Q356" s="192"/>
      <c r="R356" s="192"/>
      <c r="S356" s="192"/>
      <c r="T356" s="192"/>
      <c r="U356" s="193"/>
      <c r="V356" s="191"/>
      <c r="W356" s="192"/>
      <c r="X356" s="192"/>
      <c r="Y356" s="192"/>
      <c r="Z356" s="192"/>
      <c r="AA356" s="192"/>
      <c r="AB356" s="193"/>
      <c r="AC356" s="191"/>
      <c r="AD356" s="200"/>
      <c r="AE356" s="191"/>
    </row>
    <row r="357" spans="1:31" ht="21" customHeight="1" x14ac:dyDescent="0.25">
      <c r="A357" s="280"/>
      <c r="B357" s="347" t="s">
        <v>81</v>
      </c>
      <c r="C357" s="348"/>
      <c r="D357" s="348"/>
      <c r="E357" s="348"/>
      <c r="F357" s="348"/>
      <c r="G357" s="348"/>
      <c r="H357" s="349"/>
      <c r="I357" s="347" t="s">
        <v>82</v>
      </c>
      <c r="J357" s="348"/>
      <c r="K357" s="348"/>
      <c r="L357" s="348"/>
      <c r="M357" s="348"/>
      <c r="N357" s="348"/>
      <c r="O357" s="349"/>
      <c r="P357" s="347" t="s">
        <v>83</v>
      </c>
      <c r="Q357" s="348"/>
      <c r="R357" s="348"/>
      <c r="S357" s="348"/>
      <c r="T357" s="348"/>
      <c r="U357" s="348"/>
      <c r="V357" s="349"/>
      <c r="W357" s="347" t="s">
        <v>84</v>
      </c>
      <c r="X357" s="348"/>
      <c r="Y357" s="348"/>
      <c r="Z357" s="348"/>
      <c r="AA357" s="348"/>
      <c r="AB357" s="348"/>
      <c r="AC357" s="349"/>
      <c r="AD357" s="281"/>
      <c r="AE357" s="282"/>
    </row>
    <row r="358" spans="1:31" ht="21" customHeight="1" thickBot="1" x14ac:dyDescent="0.3">
      <c r="A358" s="283" t="s">
        <v>85</v>
      </c>
      <c r="B358" s="284"/>
      <c r="C358" s="285"/>
      <c r="D358" s="285"/>
      <c r="E358" s="285"/>
      <c r="F358" s="342">
        <v>0</v>
      </c>
      <c r="G358" s="342"/>
      <c r="H358" s="343"/>
      <c r="I358" s="284"/>
      <c r="J358" s="285"/>
      <c r="K358" s="285"/>
      <c r="L358" s="285"/>
      <c r="M358" s="342">
        <v>18000</v>
      </c>
      <c r="N358" s="342"/>
      <c r="O358" s="343"/>
      <c r="P358" s="284"/>
      <c r="Q358" s="285"/>
      <c r="R358" s="285"/>
      <c r="S358" s="285"/>
      <c r="T358" s="342">
        <v>18000</v>
      </c>
      <c r="U358" s="342"/>
      <c r="V358" s="343"/>
      <c r="W358" s="284"/>
      <c r="X358" s="285"/>
      <c r="Y358" s="285"/>
      <c r="Z358" s="285"/>
      <c r="AA358" s="342">
        <v>18000</v>
      </c>
      <c r="AB358" s="342"/>
      <c r="AC358" s="343"/>
      <c r="AD358" s="286">
        <f>F358+M358+T358+AA358</f>
        <v>54000</v>
      </c>
      <c r="AE358" s="287" t="s">
        <v>86</v>
      </c>
    </row>
    <row r="359" spans="1:31" ht="21" customHeight="1" x14ac:dyDescent="0.25">
      <c r="A359" s="185"/>
      <c r="B359" s="192"/>
      <c r="C359" s="192"/>
      <c r="D359" s="192"/>
      <c r="E359" s="192"/>
      <c r="F359" s="192"/>
      <c r="G359" s="193"/>
      <c r="H359" s="191"/>
      <c r="I359" s="192"/>
      <c r="J359" s="192"/>
      <c r="K359" s="192"/>
      <c r="L359" s="192"/>
      <c r="M359" s="192"/>
      <c r="N359" s="193"/>
      <c r="O359" s="191"/>
      <c r="P359" s="192"/>
      <c r="Q359" s="192"/>
      <c r="R359" s="192"/>
      <c r="S359" s="192"/>
      <c r="T359" s="192"/>
      <c r="U359" s="193"/>
      <c r="V359" s="191"/>
      <c r="W359" s="192"/>
      <c r="X359" s="192"/>
      <c r="Y359" s="192"/>
      <c r="Z359" s="192"/>
      <c r="AA359" s="192"/>
      <c r="AB359" s="193"/>
      <c r="AC359" s="191"/>
      <c r="AD359" s="200"/>
      <c r="AE359" s="191"/>
    </row>
    <row r="360" spans="1:31" ht="21" customHeight="1" x14ac:dyDescent="0.25">
      <c r="A360" s="197"/>
      <c r="B360" s="199"/>
      <c r="I360" s="196"/>
      <c r="J360" s="195"/>
    </row>
  </sheetData>
  <mergeCells count="240">
    <mergeCell ref="A6:A8"/>
    <mergeCell ref="AD6:AD8"/>
    <mergeCell ref="B6:L6"/>
    <mergeCell ref="M6:AC6"/>
    <mergeCell ref="B15:H15"/>
    <mergeCell ref="I15:O15"/>
    <mergeCell ref="P15:V15"/>
    <mergeCell ref="W15:AC15"/>
    <mergeCell ref="AD24:AD26"/>
    <mergeCell ref="B33:H33"/>
    <mergeCell ref="I33:O33"/>
    <mergeCell ref="P33:V33"/>
    <mergeCell ref="W33:AC33"/>
    <mergeCell ref="F16:H16"/>
    <mergeCell ref="M16:O16"/>
    <mergeCell ref="T16:V16"/>
    <mergeCell ref="AA16:AC16"/>
    <mergeCell ref="F34:H34"/>
    <mergeCell ref="M34:O34"/>
    <mergeCell ref="T34:V34"/>
    <mergeCell ref="AA34:AC34"/>
    <mergeCell ref="A42:A44"/>
    <mergeCell ref="B42:L42"/>
    <mergeCell ref="M42:AC42"/>
    <mergeCell ref="A24:A26"/>
    <mergeCell ref="B24:L24"/>
    <mergeCell ref="M24:AC24"/>
    <mergeCell ref="F52:H52"/>
    <mergeCell ref="M52:O52"/>
    <mergeCell ref="T52:V52"/>
    <mergeCell ref="AA52:AC52"/>
    <mergeCell ref="A60:A62"/>
    <mergeCell ref="B60:L60"/>
    <mergeCell ref="M60:AC60"/>
    <mergeCell ref="AD42:AD44"/>
    <mergeCell ref="B51:H51"/>
    <mergeCell ref="I51:O51"/>
    <mergeCell ref="P51:V51"/>
    <mergeCell ref="W51:AC51"/>
    <mergeCell ref="F70:H70"/>
    <mergeCell ref="M70:O70"/>
    <mergeCell ref="T70:V70"/>
    <mergeCell ref="AA70:AC70"/>
    <mergeCell ref="A78:A80"/>
    <mergeCell ref="B78:L78"/>
    <mergeCell ref="M78:AC78"/>
    <mergeCell ref="AD60:AD62"/>
    <mergeCell ref="B69:H69"/>
    <mergeCell ref="I69:O69"/>
    <mergeCell ref="P69:V69"/>
    <mergeCell ref="W69:AC69"/>
    <mergeCell ref="F88:H88"/>
    <mergeCell ref="M88:O88"/>
    <mergeCell ref="T88:V88"/>
    <mergeCell ref="AA88:AC88"/>
    <mergeCell ref="A96:A98"/>
    <mergeCell ref="B96:L96"/>
    <mergeCell ref="M96:AC96"/>
    <mergeCell ref="AD78:AD80"/>
    <mergeCell ref="B87:H87"/>
    <mergeCell ref="I87:O87"/>
    <mergeCell ref="P87:V87"/>
    <mergeCell ref="W87:AC87"/>
    <mergeCell ref="F106:H106"/>
    <mergeCell ref="M106:O106"/>
    <mergeCell ref="T106:V106"/>
    <mergeCell ref="AA106:AC106"/>
    <mergeCell ref="A114:A116"/>
    <mergeCell ref="B114:L114"/>
    <mergeCell ref="M114:AC114"/>
    <mergeCell ref="AD96:AD98"/>
    <mergeCell ref="B105:H105"/>
    <mergeCell ref="I105:O105"/>
    <mergeCell ref="P105:V105"/>
    <mergeCell ref="W105:AC105"/>
    <mergeCell ref="F124:H124"/>
    <mergeCell ref="M124:O124"/>
    <mergeCell ref="T124:V124"/>
    <mergeCell ref="AA124:AC124"/>
    <mergeCell ref="A132:A134"/>
    <mergeCell ref="B132:L132"/>
    <mergeCell ref="M132:AC132"/>
    <mergeCell ref="AD114:AD116"/>
    <mergeCell ref="B123:H123"/>
    <mergeCell ref="I123:O123"/>
    <mergeCell ref="P123:V123"/>
    <mergeCell ref="W123:AC123"/>
    <mergeCell ref="F142:H142"/>
    <mergeCell ref="M142:O142"/>
    <mergeCell ref="T142:V142"/>
    <mergeCell ref="AA142:AC142"/>
    <mergeCell ref="A150:A152"/>
    <mergeCell ref="B150:L150"/>
    <mergeCell ref="M150:AC150"/>
    <mergeCell ref="AD132:AD134"/>
    <mergeCell ref="B141:H141"/>
    <mergeCell ref="I141:O141"/>
    <mergeCell ref="P141:V141"/>
    <mergeCell ref="W141:AC141"/>
    <mergeCell ref="F160:H160"/>
    <mergeCell ref="M160:O160"/>
    <mergeCell ref="T160:V160"/>
    <mergeCell ref="AA160:AC160"/>
    <mergeCell ref="A168:A170"/>
    <mergeCell ref="B168:L168"/>
    <mergeCell ref="M168:AC168"/>
    <mergeCell ref="AD150:AD152"/>
    <mergeCell ref="B159:H159"/>
    <mergeCell ref="I159:O159"/>
    <mergeCell ref="P159:V159"/>
    <mergeCell ref="W159:AC159"/>
    <mergeCell ref="F178:H178"/>
    <mergeCell ref="M178:O178"/>
    <mergeCell ref="T178:V178"/>
    <mergeCell ref="AA178:AC178"/>
    <mergeCell ref="A186:A188"/>
    <mergeCell ref="B186:L186"/>
    <mergeCell ref="M186:AC186"/>
    <mergeCell ref="AD168:AD170"/>
    <mergeCell ref="B177:H177"/>
    <mergeCell ref="I177:O177"/>
    <mergeCell ref="P177:V177"/>
    <mergeCell ref="W177:AC177"/>
    <mergeCell ref="F196:H196"/>
    <mergeCell ref="M196:O196"/>
    <mergeCell ref="T196:V196"/>
    <mergeCell ref="AA196:AC196"/>
    <mergeCell ref="A204:A206"/>
    <mergeCell ref="B204:L204"/>
    <mergeCell ref="M204:AC204"/>
    <mergeCell ref="AD186:AD188"/>
    <mergeCell ref="B195:H195"/>
    <mergeCell ref="I195:O195"/>
    <mergeCell ref="P195:V195"/>
    <mergeCell ref="W195:AC195"/>
    <mergeCell ref="F214:H214"/>
    <mergeCell ref="M214:O214"/>
    <mergeCell ref="T214:V214"/>
    <mergeCell ref="AA214:AC214"/>
    <mergeCell ref="A222:A224"/>
    <mergeCell ref="B222:L222"/>
    <mergeCell ref="M222:AC222"/>
    <mergeCell ref="AD204:AD206"/>
    <mergeCell ref="B213:H213"/>
    <mergeCell ref="I213:O213"/>
    <mergeCell ref="P213:V213"/>
    <mergeCell ref="W213:AC213"/>
    <mergeCell ref="F232:H232"/>
    <mergeCell ref="M232:O232"/>
    <mergeCell ref="T232:V232"/>
    <mergeCell ref="AA232:AC232"/>
    <mergeCell ref="A240:A242"/>
    <mergeCell ref="B240:L240"/>
    <mergeCell ref="M240:AC240"/>
    <mergeCell ref="AD222:AD224"/>
    <mergeCell ref="B231:H231"/>
    <mergeCell ref="I231:O231"/>
    <mergeCell ref="P231:V231"/>
    <mergeCell ref="W231:AC231"/>
    <mergeCell ref="F250:H250"/>
    <mergeCell ref="M250:O250"/>
    <mergeCell ref="T250:V250"/>
    <mergeCell ref="AA250:AC250"/>
    <mergeCell ref="A258:A260"/>
    <mergeCell ref="B258:L258"/>
    <mergeCell ref="M258:AC258"/>
    <mergeCell ref="AD240:AD242"/>
    <mergeCell ref="B249:H249"/>
    <mergeCell ref="I249:O249"/>
    <mergeCell ref="P249:V249"/>
    <mergeCell ref="W249:AC249"/>
    <mergeCell ref="F268:H268"/>
    <mergeCell ref="M268:O268"/>
    <mergeCell ref="T268:V268"/>
    <mergeCell ref="AA268:AC268"/>
    <mergeCell ref="A276:A278"/>
    <mergeCell ref="B276:L276"/>
    <mergeCell ref="M276:AC276"/>
    <mergeCell ref="AD258:AD260"/>
    <mergeCell ref="B267:H267"/>
    <mergeCell ref="I267:O267"/>
    <mergeCell ref="P267:V267"/>
    <mergeCell ref="W267:AC267"/>
    <mergeCell ref="F286:H286"/>
    <mergeCell ref="M286:O286"/>
    <mergeCell ref="T286:V286"/>
    <mergeCell ref="AA286:AC286"/>
    <mergeCell ref="A294:A296"/>
    <mergeCell ref="B294:L294"/>
    <mergeCell ref="M294:AC294"/>
    <mergeCell ref="AD276:AD278"/>
    <mergeCell ref="B285:H285"/>
    <mergeCell ref="I285:O285"/>
    <mergeCell ref="P285:V285"/>
    <mergeCell ref="W285:AC285"/>
    <mergeCell ref="F304:H304"/>
    <mergeCell ref="M304:O304"/>
    <mergeCell ref="T304:V304"/>
    <mergeCell ref="AA304:AC304"/>
    <mergeCell ref="A312:A314"/>
    <mergeCell ref="B312:L312"/>
    <mergeCell ref="M312:AC312"/>
    <mergeCell ref="AD294:AD296"/>
    <mergeCell ref="B303:H303"/>
    <mergeCell ref="I303:O303"/>
    <mergeCell ref="P303:V303"/>
    <mergeCell ref="W303:AC303"/>
    <mergeCell ref="F322:H322"/>
    <mergeCell ref="M322:O322"/>
    <mergeCell ref="T322:V322"/>
    <mergeCell ref="AA322:AC322"/>
    <mergeCell ref="A330:A332"/>
    <mergeCell ref="B330:L330"/>
    <mergeCell ref="M330:AC330"/>
    <mergeCell ref="AD312:AD314"/>
    <mergeCell ref="B321:H321"/>
    <mergeCell ref="I321:O321"/>
    <mergeCell ref="P321:V321"/>
    <mergeCell ref="W321:AC321"/>
    <mergeCell ref="F340:H340"/>
    <mergeCell ref="M340:O340"/>
    <mergeCell ref="T340:V340"/>
    <mergeCell ref="AA340:AC340"/>
    <mergeCell ref="A348:A350"/>
    <mergeCell ref="B348:L348"/>
    <mergeCell ref="M348:AC348"/>
    <mergeCell ref="AD330:AD332"/>
    <mergeCell ref="B339:H339"/>
    <mergeCell ref="I339:O339"/>
    <mergeCell ref="P339:V339"/>
    <mergeCell ref="W339:AC339"/>
    <mergeCell ref="F358:H358"/>
    <mergeCell ref="M358:O358"/>
    <mergeCell ref="T358:V358"/>
    <mergeCell ref="AA358:AC358"/>
    <mergeCell ref="AD348:AD350"/>
    <mergeCell ref="B357:H357"/>
    <mergeCell ref="I357:O357"/>
    <mergeCell ref="P357:V357"/>
    <mergeCell ref="W357:AC357"/>
  </mergeCells>
  <pageMargins left="0.27559055118110237" right="0.27559055118110237" top="0.27559055118110237" bottom="0.31496062992125984" header="0.31496062992125984" footer="0.31496062992125984"/>
  <pageSetup paperSize="9" scale="83" orientation="landscape" r:id="rId1"/>
  <rowBreaks count="19" manualBreakCount="19">
    <brk id="18" max="31" man="1"/>
    <brk id="36" max="31" man="1"/>
    <brk id="54" max="31" man="1"/>
    <brk id="72" max="31" man="1"/>
    <brk id="90" max="31" man="1"/>
    <brk id="108" max="31" man="1"/>
    <brk id="126" max="31" man="1"/>
    <brk id="144" max="31" man="1"/>
    <brk id="162" max="31" man="1"/>
    <brk id="180" max="31" man="1"/>
    <brk id="198" max="31" man="1"/>
    <brk id="216" max="31" man="1"/>
    <brk id="234" max="31" man="1"/>
    <brk id="252" max="31" man="1"/>
    <brk id="270" max="31" man="1"/>
    <brk id="288" max="31" man="1"/>
    <brk id="306" max="31" man="1"/>
    <brk id="324" max="31" man="1"/>
    <brk id="342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view="pageBreakPreview" zoomScale="75" zoomScaleNormal="100" zoomScaleSheetLayoutView="75" workbookViewId="0">
      <selection sqref="A1:IV65536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8.2851562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14" width="5.7109375" style="4" customWidth="1"/>
    <col min="15" max="15" width="5.140625" style="4" bestFit="1" customWidth="1"/>
    <col min="16" max="18" width="6.85546875" style="4" bestFit="1" customWidth="1"/>
    <col min="19" max="19" width="5.5703125" style="4" customWidth="1"/>
    <col min="20" max="20" width="8.7109375" style="4" customWidth="1"/>
    <col min="21" max="21" width="5.28515625" style="4" customWidth="1"/>
    <col min="22" max="22" width="9" style="4" customWidth="1"/>
    <col min="23" max="23" width="5" style="4" customWidth="1"/>
    <col min="24" max="24" width="9.42578125" style="4" customWidth="1"/>
    <col min="25" max="25" width="8.140625" style="4" customWidth="1"/>
    <col min="26" max="26" width="11.140625" style="4" customWidth="1"/>
    <col min="27" max="27" width="7.5703125" style="5" customWidth="1"/>
    <col min="28" max="28" width="7.85546875" style="5" customWidth="1"/>
    <col min="29" max="29" width="10.5703125" style="5" customWidth="1"/>
    <col min="30" max="30" width="6.28515625" style="5" customWidth="1"/>
    <col min="31" max="16384" width="9.140625" style="5"/>
  </cols>
  <sheetData>
    <row r="1" spans="1:30" s="6" customFormat="1" ht="60.75" customHeight="1" x14ac:dyDescent="0.2">
      <c r="A1" s="336" t="s">
        <v>2</v>
      </c>
      <c r="B1" s="375" t="s">
        <v>3</v>
      </c>
      <c r="C1" s="307" t="s">
        <v>13</v>
      </c>
      <c r="D1" s="308"/>
      <c r="E1" s="308"/>
      <c r="F1" s="308"/>
      <c r="G1" s="307" t="s">
        <v>13</v>
      </c>
      <c r="H1" s="308"/>
      <c r="I1" s="308"/>
      <c r="J1" s="308"/>
      <c r="K1" s="307" t="s">
        <v>13</v>
      </c>
      <c r="L1" s="308"/>
      <c r="M1" s="308"/>
      <c r="N1" s="308"/>
      <c r="O1" s="307" t="s">
        <v>13</v>
      </c>
      <c r="P1" s="308"/>
      <c r="Q1" s="308"/>
      <c r="R1" s="308"/>
      <c r="S1" s="307" t="s">
        <v>19</v>
      </c>
      <c r="T1" s="308"/>
      <c r="U1" s="307" t="s">
        <v>19</v>
      </c>
      <c r="V1" s="308"/>
      <c r="W1" s="307" t="s">
        <v>19</v>
      </c>
      <c r="X1" s="308"/>
      <c r="Y1" s="307" t="s">
        <v>14</v>
      </c>
      <c r="Z1" s="308"/>
      <c r="AA1" s="369" t="s">
        <v>54</v>
      </c>
      <c r="AB1" s="372" t="s">
        <v>55</v>
      </c>
      <c r="AC1" s="366" t="s">
        <v>53</v>
      </c>
      <c r="AD1" s="364" t="s">
        <v>56</v>
      </c>
    </row>
    <row r="2" spans="1:30" s="6" customFormat="1" ht="44.25" customHeight="1" x14ac:dyDescent="0.2">
      <c r="A2" s="337"/>
      <c r="B2" s="376"/>
      <c r="C2" s="378" t="s">
        <v>58</v>
      </c>
      <c r="D2" s="378"/>
      <c r="E2" s="378"/>
      <c r="F2" s="378"/>
      <c r="G2" s="313" t="s">
        <v>57</v>
      </c>
      <c r="H2" s="314"/>
      <c r="I2" s="314"/>
      <c r="J2" s="314"/>
      <c r="K2" s="313" t="s">
        <v>59</v>
      </c>
      <c r="L2" s="314"/>
      <c r="M2" s="314"/>
      <c r="N2" s="314"/>
      <c r="O2" s="313" t="s">
        <v>60</v>
      </c>
      <c r="P2" s="314"/>
      <c r="Q2" s="314"/>
      <c r="R2" s="314"/>
      <c r="S2" s="313" t="s">
        <v>57</v>
      </c>
      <c r="T2" s="314"/>
      <c r="U2" s="313" t="s">
        <v>59</v>
      </c>
      <c r="V2" s="314"/>
      <c r="W2" s="313" t="s">
        <v>57</v>
      </c>
      <c r="X2" s="314"/>
      <c r="Y2" s="313" t="s">
        <v>59</v>
      </c>
      <c r="Z2" s="314"/>
      <c r="AA2" s="370"/>
      <c r="AB2" s="373"/>
      <c r="AC2" s="367"/>
      <c r="AD2" s="364"/>
    </row>
    <row r="3" spans="1:30" s="6" customFormat="1" ht="161.25" customHeight="1" thickBot="1" x14ac:dyDescent="0.25">
      <c r="A3" s="338"/>
      <c r="B3" s="377"/>
      <c r="C3" s="156" t="s">
        <v>55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4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34</v>
      </c>
      <c r="T3" s="48" t="s">
        <v>56</v>
      </c>
      <c r="U3" s="24" t="s">
        <v>12</v>
      </c>
      <c r="V3" s="48" t="s">
        <v>56</v>
      </c>
      <c r="W3" s="26" t="s">
        <v>12</v>
      </c>
      <c r="X3" s="48" t="s">
        <v>56</v>
      </c>
      <c r="Y3" s="24" t="s">
        <v>12</v>
      </c>
      <c r="Z3" s="48" t="s">
        <v>56</v>
      </c>
      <c r="AA3" s="371"/>
      <c r="AB3" s="374"/>
      <c r="AC3" s="368"/>
      <c r="AD3" s="365"/>
    </row>
    <row r="4" spans="1:30" s="7" customFormat="1" ht="21" customHeight="1" thickBot="1" x14ac:dyDescent="0.3">
      <c r="A4" s="125">
        <v>43148</v>
      </c>
      <c r="B4" s="126" t="s">
        <v>11</v>
      </c>
      <c r="C4" s="128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28"/>
      <c r="O4" s="127"/>
      <c r="P4" s="129"/>
      <c r="Q4" s="128"/>
      <c r="R4" s="128"/>
      <c r="S4" s="159"/>
      <c r="T4" s="160">
        <v>10</v>
      </c>
      <c r="U4" s="159"/>
      <c r="V4" s="160">
        <v>10</v>
      </c>
      <c r="W4" s="159"/>
      <c r="X4" s="160">
        <v>10</v>
      </c>
      <c r="Y4" s="159"/>
      <c r="Z4" s="160">
        <v>10</v>
      </c>
      <c r="AA4" s="162">
        <f>SUM(E4+I4+M4+Q4)</f>
        <v>0</v>
      </c>
      <c r="AB4" s="162">
        <f>C4</f>
        <v>0</v>
      </c>
      <c r="AC4" s="162">
        <f>SUM(D4+H4+L4+P4)</f>
        <v>0</v>
      </c>
      <c r="AD4" s="134">
        <f>SUM(F4+J4+N4+R4+T4+V4+X4+Z4)</f>
        <v>40</v>
      </c>
    </row>
    <row r="5" spans="1:30" s="8" customFormat="1" ht="20.25" customHeight="1" thickBot="1" x14ac:dyDescent="0.3">
      <c r="A5" s="125">
        <v>43149</v>
      </c>
      <c r="B5" s="126" t="s">
        <v>5</v>
      </c>
      <c r="C5" s="131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31"/>
      <c r="O5" s="130"/>
      <c r="P5" s="132"/>
      <c r="Q5" s="131"/>
      <c r="R5" s="131"/>
      <c r="S5" s="133"/>
      <c r="T5" s="134">
        <v>10</v>
      </c>
      <c r="U5" s="133"/>
      <c r="V5" s="134">
        <v>10</v>
      </c>
      <c r="W5" s="161"/>
      <c r="X5" s="134">
        <v>10</v>
      </c>
      <c r="Y5" s="133"/>
      <c r="Z5" s="134">
        <v>10</v>
      </c>
      <c r="AA5" s="162">
        <f t="shared" ref="AA5:AA31" si="0">SUM(E5+I5+M5+Q5)</f>
        <v>0</v>
      </c>
      <c r="AB5" s="162">
        <f t="shared" ref="AB5:AB31" si="1">C5</f>
        <v>0</v>
      </c>
      <c r="AC5" s="162">
        <f t="shared" ref="AC5:AC31" si="2">SUM(D5+H5+L5+P5)</f>
        <v>0</v>
      </c>
      <c r="AD5" s="134">
        <f t="shared" ref="AD5:AD31" si="3">SUM(F5+J5+N5+R5+T5+V5+X5+Z5)</f>
        <v>40</v>
      </c>
    </row>
    <row r="6" spans="1:30" s="8" customFormat="1" ht="16.5" thickBot="1" x14ac:dyDescent="0.3">
      <c r="A6" s="123">
        <v>43150</v>
      </c>
      <c r="B6" s="124" t="s">
        <v>6</v>
      </c>
      <c r="C6" s="155"/>
      <c r="D6" s="38">
        <v>3</v>
      </c>
      <c r="E6" s="43">
        <v>2</v>
      </c>
      <c r="F6" s="40">
        <v>10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40">
        <v>1</v>
      </c>
      <c r="O6" s="1"/>
      <c r="P6" s="38">
        <v>2.5</v>
      </c>
      <c r="Q6" s="43">
        <v>1</v>
      </c>
      <c r="R6" s="40">
        <v>1</v>
      </c>
      <c r="S6" s="1"/>
      <c r="T6" s="40"/>
      <c r="U6" s="1"/>
      <c r="V6" s="40"/>
      <c r="W6" s="1"/>
      <c r="X6" s="40"/>
      <c r="Y6" s="1"/>
      <c r="Z6" s="40"/>
      <c r="AA6" s="166">
        <f t="shared" si="0"/>
        <v>5</v>
      </c>
      <c r="AB6" s="157">
        <f t="shared" si="1"/>
        <v>0</v>
      </c>
      <c r="AC6" s="77">
        <f t="shared" si="2"/>
        <v>10.5</v>
      </c>
      <c r="AD6" s="167">
        <f t="shared" si="3"/>
        <v>13</v>
      </c>
    </row>
    <row r="7" spans="1:30" s="8" customFormat="1" ht="16.5" thickBot="1" x14ac:dyDescent="0.3">
      <c r="A7" s="123">
        <v>43151</v>
      </c>
      <c r="B7" s="124" t="s">
        <v>7</v>
      </c>
      <c r="C7" s="155">
        <v>25.5</v>
      </c>
      <c r="D7" s="155"/>
      <c r="E7" s="155"/>
      <c r="F7" s="155"/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40">
        <v>1</v>
      </c>
      <c r="O7" s="1"/>
      <c r="P7" s="38">
        <v>2.5</v>
      </c>
      <c r="Q7" s="43">
        <v>1</v>
      </c>
      <c r="R7" s="40">
        <v>1</v>
      </c>
      <c r="S7" s="1"/>
      <c r="T7" s="40"/>
      <c r="U7" s="1"/>
      <c r="V7" s="40"/>
      <c r="W7" s="1"/>
      <c r="X7" s="40"/>
      <c r="Y7" s="1"/>
      <c r="Z7" s="40"/>
      <c r="AA7" s="166">
        <f t="shared" si="0"/>
        <v>3</v>
      </c>
      <c r="AB7" s="157">
        <f t="shared" si="1"/>
        <v>25.5</v>
      </c>
      <c r="AC7" s="77">
        <f t="shared" si="2"/>
        <v>7.5</v>
      </c>
      <c r="AD7" s="167">
        <f t="shared" si="3"/>
        <v>3</v>
      </c>
    </row>
    <row r="8" spans="1:30" s="8" customFormat="1" ht="16.5" thickBot="1" x14ac:dyDescent="0.3">
      <c r="A8" s="123">
        <v>43152</v>
      </c>
      <c r="B8" s="124" t="s">
        <v>8</v>
      </c>
      <c r="C8" s="155">
        <v>25.5</v>
      </c>
      <c r="D8" s="155"/>
      <c r="E8" s="155"/>
      <c r="F8" s="155"/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40">
        <v>1</v>
      </c>
      <c r="O8" s="1"/>
      <c r="P8" s="38">
        <v>3</v>
      </c>
      <c r="Q8" s="43">
        <v>1</v>
      </c>
      <c r="R8" s="40">
        <v>1</v>
      </c>
      <c r="S8" s="1"/>
      <c r="T8" s="40"/>
      <c r="U8" s="1"/>
      <c r="V8" s="40"/>
      <c r="W8" s="1"/>
      <c r="X8" s="40"/>
      <c r="Y8" s="1"/>
      <c r="Z8" s="40"/>
      <c r="AA8" s="166">
        <f t="shared" si="0"/>
        <v>3</v>
      </c>
      <c r="AB8" s="157">
        <f t="shared" si="1"/>
        <v>25.5</v>
      </c>
      <c r="AC8" s="77">
        <f t="shared" si="2"/>
        <v>8</v>
      </c>
      <c r="AD8" s="167">
        <f t="shared" si="3"/>
        <v>3</v>
      </c>
    </row>
    <row r="9" spans="1:30" s="9" customFormat="1" ht="16.5" thickBot="1" x14ac:dyDescent="0.3">
      <c r="A9" s="123">
        <v>43153</v>
      </c>
      <c r="B9" s="124" t="s">
        <v>9</v>
      </c>
      <c r="C9" s="155">
        <v>25.5</v>
      </c>
      <c r="D9" s="155"/>
      <c r="E9" s="155"/>
      <c r="F9" s="155"/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40">
        <v>1</v>
      </c>
      <c r="O9" s="1"/>
      <c r="P9" s="38">
        <v>3</v>
      </c>
      <c r="Q9" s="43">
        <v>1</v>
      </c>
      <c r="R9" s="40">
        <v>1</v>
      </c>
      <c r="S9" s="1"/>
      <c r="T9" s="40"/>
      <c r="U9" s="1"/>
      <c r="V9" s="40"/>
      <c r="W9" s="1"/>
      <c r="X9" s="40"/>
      <c r="Y9" s="1"/>
      <c r="Z9" s="40"/>
      <c r="AA9" s="166">
        <f t="shared" si="0"/>
        <v>3</v>
      </c>
      <c r="AB9" s="157">
        <f t="shared" si="1"/>
        <v>25.5</v>
      </c>
      <c r="AC9" s="77">
        <f t="shared" si="2"/>
        <v>9</v>
      </c>
      <c r="AD9" s="167">
        <f t="shared" si="3"/>
        <v>3</v>
      </c>
    </row>
    <row r="10" spans="1:30" s="7" customFormat="1" ht="16.5" thickBot="1" x14ac:dyDescent="0.3">
      <c r="A10" s="125">
        <v>43154</v>
      </c>
      <c r="B10" s="126" t="s">
        <v>10</v>
      </c>
      <c r="C10" s="134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4"/>
      <c r="O10" s="133"/>
      <c r="P10" s="134"/>
      <c r="Q10" s="134"/>
      <c r="R10" s="134"/>
      <c r="S10" s="133"/>
      <c r="T10" s="134"/>
      <c r="U10" s="133"/>
      <c r="V10" s="134"/>
      <c r="W10" s="133"/>
      <c r="X10" s="134"/>
      <c r="Y10" s="133"/>
      <c r="Z10" s="134"/>
      <c r="AA10" s="162">
        <f t="shared" si="0"/>
        <v>0</v>
      </c>
      <c r="AB10" s="162">
        <f t="shared" si="1"/>
        <v>0</v>
      </c>
      <c r="AC10" s="162">
        <f t="shared" si="2"/>
        <v>0</v>
      </c>
      <c r="AD10" s="134">
        <f t="shared" si="3"/>
        <v>0</v>
      </c>
    </row>
    <row r="11" spans="1:30" s="7" customFormat="1" ht="16.5" thickBot="1" x14ac:dyDescent="0.3">
      <c r="A11" s="125">
        <v>43155</v>
      </c>
      <c r="B11" s="126" t="s">
        <v>11</v>
      </c>
      <c r="C11" s="137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37"/>
      <c r="O11" s="136"/>
      <c r="P11" s="137"/>
      <c r="Q11" s="137"/>
      <c r="R11" s="137"/>
      <c r="S11" s="133"/>
      <c r="T11" s="134">
        <v>10</v>
      </c>
      <c r="U11" s="133"/>
      <c r="V11" s="134">
        <v>10</v>
      </c>
      <c r="W11" s="133"/>
      <c r="X11" s="134">
        <v>10</v>
      </c>
      <c r="Y11" s="133"/>
      <c r="Z11" s="134">
        <v>10</v>
      </c>
      <c r="AA11" s="162">
        <f t="shared" si="0"/>
        <v>0</v>
      </c>
      <c r="AB11" s="162">
        <f t="shared" si="1"/>
        <v>0</v>
      </c>
      <c r="AC11" s="162">
        <f t="shared" si="2"/>
        <v>0</v>
      </c>
      <c r="AD11" s="134">
        <f t="shared" si="3"/>
        <v>40</v>
      </c>
    </row>
    <row r="12" spans="1:30" s="8" customFormat="1" ht="16.5" thickBot="1" x14ac:dyDescent="0.3">
      <c r="A12" s="125">
        <v>43156</v>
      </c>
      <c r="B12" s="126" t="s">
        <v>5</v>
      </c>
      <c r="C12" s="137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37"/>
      <c r="O12" s="136"/>
      <c r="P12" s="137"/>
      <c r="Q12" s="137"/>
      <c r="R12" s="137"/>
      <c r="S12" s="133"/>
      <c r="T12" s="134">
        <v>10</v>
      </c>
      <c r="U12" s="133"/>
      <c r="V12" s="134">
        <v>10</v>
      </c>
      <c r="W12" s="133"/>
      <c r="X12" s="134">
        <v>10</v>
      </c>
      <c r="Y12" s="133"/>
      <c r="Z12" s="134">
        <v>10</v>
      </c>
      <c r="AA12" s="162">
        <f t="shared" si="0"/>
        <v>0</v>
      </c>
      <c r="AB12" s="162">
        <f t="shared" si="1"/>
        <v>0</v>
      </c>
      <c r="AC12" s="162">
        <f t="shared" si="2"/>
        <v>0</v>
      </c>
      <c r="AD12" s="134">
        <f t="shared" si="3"/>
        <v>40</v>
      </c>
    </row>
    <row r="13" spans="1:30" s="8" customFormat="1" ht="16.5" thickBot="1" x14ac:dyDescent="0.3">
      <c r="A13" s="123">
        <v>43157</v>
      </c>
      <c r="B13" s="124" t="s">
        <v>6</v>
      </c>
      <c r="C13" s="155">
        <v>25.5</v>
      </c>
      <c r="D13" s="155"/>
      <c r="E13" s="155"/>
      <c r="F13" s="155"/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40">
        <v>1</v>
      </c>
      <c r="O13" s="1"/>
      <c r="P13" s="38">
        <v>3</v>
      </c>
      <c r="Q13" s="43">
        <v>1</v>
      </c>
      <c r="R13" s="40">
        <v>1</v>
      </c>
      <c r="S13" s="1"/>
      <c r="T13" s="40"/>
      <c r="U13" s="1"/>
      <c r="V13" s="40"/>
      <c r="W13" s="1"/>
      <c r="X13" s="40"/>
      <c r="Y13" s="1"/>
      <c r="Z13" s="40"/>
      <c r="AA13" s="166">
        <f t="shared" si="0"/>
        <v>3</v>
      </c>
      <c r="AB13" s="157">
        <f t="shared" si="1"/>
        <v>25.5</v>
      </c>
      <c r="AC13" s="77">
        <f t="shared" si="2"/>
        <v>9</v>
      </c>
      <c r="AD13" s="167">
        <f t="shared" si="3"/>
        <v>3</v>
      </c>
    </row>
    <row r="14" spans="1:30" s="8" customFormat="1" ht="16.5" thickBot="1" x14ac:dyDescent="0.3">
      <c r="A14" s="123">
        <v>43158</v>
      </c>
      <c r="B14" s="124" t="s">
        <v>7</v>
      </c>
      <c r="C14" s="155">
        <v>25.5</v>
      </c>
      <c r="D14" s="155"/>
      <c r="E14" s="155"/>
      <c r="F14" s="155"/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40">
        <v>1</v>
      </c>
      <c r="O14" s="1"/>
      <c r="P14" s="38">
        <v>3</v>
      </c>
      <c r="Q14" s="43">
        <v>1</v>
      </c>
      <c r="R14" s="40">
        <v>1</v>
      </c>
      <c r="S14" s="1"/>
      <c r="T14" s="40"/>
      <c r="U14" s="1"/>
      <c r="V14" s="40"/>
      <c r="W14" s="1"/>
      <c r="X14" s="40"/>
      <c r="Y14" s="1"/>
      <c r="Z14" s="40"/>
      <c r="AA14" s="166">
        <f t="shared" si="0"/>
        <v>3</v>
      </c>
      <c r="AB14" s="157">
        <f t="shared" si="1"/>
        <v>25.5</v>
      </c>
      <c r="AC14" s="77">
        <f t="shared" si="2"/>
        <v>9</v>
      </c>
      <c r="AD14" s="167">
        <f t="shared" si="3"/>
        <v>3</v>
      </c>
    </row>
    <row r="15" spans="1:30" s="8" customFormat="1" ht="16.5" thickBot="1" x14ac:dyDescent="0.3">
      <c r="A15" s="123">
        <v>43159</v>
      </c>
      <c r="B15" s="124" t="s">
        <v>8</v>
      </c>
      <c r="C15" s="155">
        <v>25.5</v>
      </c>
      <c r="D15" s="155"/>
      <c r="E15" s="155"/>
      <c r="F15" s="155"/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40">
        <v>1</v>
      </c>
      <c r="O15" s="1"/>
      <c r="P15" s="38">
        <v>3</v>
      </c>
      <c r="Q15" s="43">
        <v>1</v>
      </c>
      <c r="R15" s="40">
        <v>1</v>
      </c>
      <c r="S15" s="1"/>
      <c r="T15" s="40"/>
      <c r="U15" s="1"/>
      <c r="V15" s="40"/>
      <c r="W15" s="1"/>
      <c r="X15" s="40"/>
      <c r="Y15" s="1"/>
      <c r="Z15" s="40"/>
      <c r="AA15" s="166">
        <f t="shared" si="0"/>
        <v>3</v>
      </c>
      <c r="AB15" s="157">
        <f t="shared" si="1"/>
        <v>25.5</v>
      </c>
      <c r="AC15" s="77">
        <f t="shared" si="2"/>
        <v>9</v>
      </c>
      <c r="AD15" s="167">
        <f t="shared" si="3"/>
        <v>3</v>
      </c>
    </row>
    <row r="16" spans="1:30" s="8" customFormat="1" ht="16.5" thickBot="1" x14ac:dyDescent="0.3">
      <c r="A16" s="123">
        <v>43160</v>
      </c>
      <c r="B16" s="124" t="s">
        <v>9</v>
      </c>
      <c r="C16" s="155">
        <v>25.5</v>
      </c>
      <c r="D16" s="155"/>
      <c r="E16" s="155"/>
      <c r="F16" s="155"/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40">
        <v>2</v>
      </c>
      <c r="O16" s="1"/>
      <c r="P16" s="38">
        <v>3</v>
      </c>
      <c r="Q16" s="43">
        <v>1</v>
      </c>
      <c r="R16" s="40">
        <v>2</v>
      </c>
      <c r="S16" s="1"/>
      <c r="T16" s="40"/>
      <c r="U16" s="1"/>
      <c r="V16" s="40"/>
      <c r="W16" s="1"/>
      <c r="X16" s="40"/>
      <c r="Y16" s="1"/>
      <c r="Z16" s="40"/>
      <c r="AA16" s="166">
        <f t="shared" si="0"/>
        <v>3</v>
      </c>
      <c r="AB16" s="157">
        <f t="shared" si="1"/>
        <v>25.5</v>
      </c>
      <c r="AC16" s="77">
        <f t="shared" si="2"/>
        <v>9</v>
      </c>
      <c r="AD16" s="167">
        <f t="shared" si="3"/>
        <v>6</v>
      </c>
    </row>
    <row r="17" spans="1:30" s="7" customFormat="1" ht="16.5" thickBot="1" x14ac:dyDescent="0.3">
      <c r="A17" s="123">
        <v>43161</v>
      </c>
      <c r="B17" s="124" t="s">
        <v>10</v>
      </c>
      <c r="C17" s="155">
        <v>25.5</v>
      </c>
      <c r="D17" s="155"/>
      <c r="E17" s="155"/>
      <c r="F17" s="155"/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40">
        <v>2</v>
      </c>
      <c r="O17" s="1"/>
      <c r="P17" s="38">
        <v>3</v>
      </c>
      <c r="Q17" s="43">
        <v>1</v>
      </c>
      <c r="R17" s="40">
        <v>2</v>
      </c>
      <c r="S17" s="1"/>
      <c r="T17" s="40"/>
      <c r="U17" s="1"/>
      <c r="V17" s="40"/>
      <c r="W17" s="1"/>
      <c r="X17" s="40"/>
      <c r="Y17" s="1"/>
      <c r="Z17" s="40"/>
      <c r="AA17" s="166">
        <f t="shared" si="0"/>
        <v>3</v>
      </c>
      <c r="AB17" s="157">
        <f t="shared" si="1"/>
        <v>25.5</v>
      </c>
      <c r="AC17" s="77">
        <f t="shared" si="2"/>
        <v>9</v>
      </c>
      <c r="AD17" s="167">
        <f t="shared" si="3"/>
        <v>6</v>
      </c>
    </row>
    <row r="18" spans="1:30" s="7" customFormat="1" ht="16.5" thickBot="1" x14ac:dyDescent="0.3">
      <c r="A18" s="125">
        <v>43162</v>
      </c>
      <c r="B18" s="126" t="s">
        <v>11</v>
      </c>
      <c r="C18" s="137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37"/>
      <c r="O18" s="136"/>
      <c r="P18" s="137"/>
      <c r="Q18" s="137"/>
      <c r="R18" s="137"/>
      <c r="S18" s="133"/>
      <c r="T18" s="134">
        <v>10</v>
      </c>
      <c r="U18" s="133"/>
      <c r="V18" s="134">
        <v>10</v>
      </c>
      <c r="W18" s="133"/>
      <c r="X18" s="134">
        <v>10</v>
      </c>
      <c r="Y18" s="133"/>
      <c r="Z18" s="134">
        <v>10</v>
      </c>
      <c r="AA18" s="162">
        <f t="shared" si="0"/>
        <v>0</v>
      </c>
      <c r="AB18" s="162">
        <f t="shared" si="1"/>
        <v>0</v>
      </c>
      <c r="AC18" s="162">
        <f t="shared" si="2"/>
        <v>0</v>
      </c>
      <c r="AD18" s="134">
        <f t="shared" si="3"/>
        <v>40</v>
      </c>
    </row>
    <row r="19" spans="1:30" s="8" customFormat="1" ht="16.5" thickBot="1" x14ac:dyDescent="0.3">
      <c r="A19" s="125">
        <v>43163</v>
      </c>
      <c r="B19" s="126" t="s">
        <v>5</v>
      </c>
      <c r="C19" s="137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37"/>
      <c r="O19" s="136"/>
      <c r="P19" s="137"/>
      <c r="Q19" s="137"/>
      <c r="R19" s="137"/>
      <c r="S19" s="133"/>
      <c r="T19" s="134">
        <v>10</v>
      </c>
      <c r="U19" s="133"/>
      <c r="V19" s="134">
        <v>10</v>
      </c>
      <c r="W19" s="133"/>
      <c r="X19" s="134">
        <v>10</v>
      </c>
      <c r="Y19" s="133"/>
      <c r="Z19" s="134">
        <v>10</v>
      </c>
      <c r="AA19" s="162">
        <f t="shared" si="0"/>
        <v>0</v>
      </c>
      <c r="AB19" s="162">
        <f t="shared" si="1"/>
        <v>0</v>
      </c>
      <c r="AC19" s="162">
        <f t="shared" si="2"/>
        <v>0</v>
      </c>
      <c r="AD19" s="134">
        <f t="shared" si="3"/>
        <v>40</v>
      </c>
    </row>
    <row r="20" spans="1:30" s="8" customFormat="1" ht="16.5" thickBot="1" x14ac:dyDescent="0.3">
      <c r="A20" s="123">
        <v>43164</v>
      </c>
      <c r="B20" s="124" t="s">
        <v>6</v>
      </c>
      <c r="C20" s="155">
        <v>25.5</v>
      </c>
      <c r="D20" s="155"/>
      <c r="E20" s="155"/>
      <c r="F20" s="155"/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40">
        <v>3</v>
      </c>
      <c r="O20" s="1"/>
      <c r="P20" s="38">
        <v>3</v>
      </c>
      <c r="Q20" s="43">
        <v>1</v>
      </c>
      <c r="R20" s="40">
        <v>3</v>
      </c>
      <c r="S20" s="1"/>
      <c r="T20" s="40"/>
      <c r="U20" s="1"/>
      <c r="V20" s="40"/>
      <c r="W20" s="1"/>
      <c r="X20" s="40"/>
      <c r="Y20" s="1"/>
      <c r="Z20" s="40"/>
      <c r="AA20" s="166">
        <f t="shared" si="0"/>
        <v>3</v>
      </c>
      <c r="AB20" s="157">
        <f t="shared" si="1"/>
        <v>25.5</v>
      </c>
      <c r="AC20" s="77">
        <f t="shared" si="2"/>
        <v>9</v>
      </c>
      <c r="AD20" s="167">
        <f t="shared" si="3"/>
        <v>9</v>
      </c>
    </row>
    <row r="21" spans="1:30" s="8" customFormat="1" ht="16.5" thickBot="1" x14ac:dyDescent="0.3">
      <c r="A21" s="123">
        <v>43165</v>
      </c>
      <c r="B21" s="124" t="s">
        <v>7</v>
      </c>
      <c r="C21" s="155">
        <v>25.5</v>
      </c>
      <c r="D21" s="155"/>
      <c r="E21" s="155"/>
      <c r="F21" s="155"/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40">
        <v>3</v>
      </c>
      <c r="O21" s="1"/>
      <c r="P21" s="38">
        <v>3</v>
      </c>
      <c r="Q21" s="43">
        <v>2</v>
      </c>
      <c r="R21" s="40">
        <v>3</v>
      </c>
      <c r="S21" s="1"/>
      <c r="T21" s="40"/>
      <c r="U21" s="1"/>
      <c r="V21" s="40"/>
      <c r="W21" s="1"/>
      <c r="X21" s="40"/>
      <c r="Y21" s="1"/>
      <c r="Z21" s="40"/>
      <c r="AA21" s="166">
        <f t="shared" si="0"/>
        <v>5</v>
      </c>
      <c r="AB21" s="157">
        <f t="shared" si="1"/>
        <v>25.5</v>
      </c>
      <c r="AC21" s="77">
        <f t="shared" si="2"/>
        <v>9</v>
      </c>
      <c r="AD21" s="167">
        <f t="shared" si="3"/>
        <v>9</v>
      </c>
    </row>
    <row r="22" spans="1:30" s="8" customFormat="1" ht="16.5" thickBot="1" x14ac:dyDescent="0.3">
      <c r="A22" s="123">
        <v>43166</v>
      </c>
      <c r="B22" s="124" t="s">
        <v>8</v>
      </c>
      <c r="C22" s="155"/>
      <c r="D22" s="38">
        <v>3</v>
      </c>
      <c r="E22" s="43">
        <v>2</v>
      </c>
      <c r="F22" s="40">
        <v>10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40">
        <v>3</v>
      </c>
      <c r="O22" s="1"/>
      <c r="P22" s="38">
        <v>3</v>
      </c>
      <c r="Q22" s="43">
        <v>2</v>
      </c>
      <c r="R22" s="40">
        <v>3</v>
      </c>
      <c r="S22" s="1"/>
      <c r="T22" s="40"/>
      <c r="U22" s="1"/>
      <c r="V22" s="40"/>
      <c r="W22" s="1"/>
      <c r="X22" s="40"/>
      <c r="Y22" s="1"/>
      <c r="Z22" s="40"/>
      <c r="AA22" s="166">
        <f t="shared" si="0"/>
        <v>8</v>
      </c>
      <c r="AB22" s="157">
        <f t="shared" si="1"/>
        <v>0</v>
      </c>
      <c r="AC22" s="77">
        <f t="shared" si="2"/>
        <v>12</v>
      </c>
      <c r="AD22" s="167">
        <f t="shared" si="3"/>
        <v>19</v>
      </c>
    </row>
    <row r="23" spans="1:30" s="9" customFormat="1" ht="16.5" thickBot="1" x14ac:dyDescent="0.3">
      <c r="A23" s="125">
        <v>43167</v>
      </c>
      <c r="B23" s="126" t="s">
        <v>9</v>
      </c>
      <c r="C23" s="134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4"/>
      <c r="O23" s="133"/>
      <c r="P23" s="134"/>
      <c r="Q23" s="134"/>
      <c r="R23" s="134"/>
      <c r="S23" s="133"/>
      <c r="T23" s="134"/>
      <c r="U23" s="133"/>
      <c r="V23" s="134"/>
      <c r="W23" s="133"/>
      <c r="X23" s="134"/>
      <c r="Y23" s="133"/>
      <c r="Z23" s="134"/>
      <c r="AA23" s="162">
        <f t="shared" si="0"/>
        <v>0</v>
      </c>
      <c r="AB23" s="162">
        <f t="shared" si="1"/>
        <v>0</v>
      </c>
      <c r="AC23" s="162">
        <f t="shared" si="2"/>
        <v>0</v>
      </c>
      <c r="AD23" s="134">
        <f t="shared" si="3"/>
        <v>0</v>
      </c>
    </row>
    <row r="24" spans="1:30" s="7" customFormat="1" ht="16.5" thickBot="1" x14ac:dyDescent="0.3">
      <c r="A24" s="125">
        <v>43168</v>
      </c>
      <c r="B24" s="126" t="s">
        <v>10</v>
      </c>
      <c r="C24" s="134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4"/>
      <c r="O24" s="133"/>
      <c r="P24" s="134"/>
      <c r="Q24" s="134"/>
      <c r="R24" s="134"/>
      <c r="S24" s="133"/>
      <c r="T24" s="134"/>
      <c r="U24" s="133"/>
      <c r="V24" s="134"/>
      <c r="W24" s="133"/>
      <c r="X24" s="134"/>
      <c r="Y24" s="133"/>
      <c r="Z24" s="134"/>
      <c r="AA24" s="162">
        <f t="shared" si="0"/>
        <v>0</v>
      </c>
      <c r="AB24" s="162">
        <f t="shared" si="1"/>
        <v>0</v>
      </c>
      <c r="AC24" s="162">
        <f t="shared" si="2"/>
        <v>0</v>
      </c>
      <c r="AD24" s="134">
        <f t="shared" si="3"/>
        <v>0</v>
      </c>
    </row>
    <row r="25" spans="1:30" s="7" customFormat="1" ht="16.5" thickBot="1" x14ac:dyDescent="0.3">
      <c r="A25" s="125">
        <v>43169</v>
      </c>
      <c r="B25" s="126" t="s">
        <v>11</v>
      </c>
      <c r="C25" s="137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37"/>
      <c r="O25" s="136"/>
      <c r="P25" s="137"/>
      <c r="Q25" s="137"/>
      <c r="R25" s="137"/>
      <c r="S25" s="133"/>
      <c r="T25" s="134">
        <v>10</v>
      </c>
      <c r="U25" s="133"/>
      <c r="V25" s="134">
        <v>10</v>
      </c>
      <c r="W25" s="133"/>
      <c r="X25" s="134">
        <v>10</v>
      </c>
      <c r="Y25" s="133"/>
      <c r="Z25" s="134">
        <v>10</v>
      </c>
      <c r="AA25" s="162">
        <f t="shared" si="0"/>
        <v>0</v>
      </c>
      <c r="AB25" s="162">
        <f t="shared" si="1"/>
        <v>0</v>
      </c>
      <c r="AC25" s="162">
        <f t="shared" si="2"/>
        <v>0</v>
      </c>
      <c r="AD25" s="134">
        <f t="shared" si="3"/>
        <v>40</v>
      </c>
    </row>
    <row r="26" spans="1:30" s="8" customFormat="1" ht="16.5" thickBot="1" x14ac:dyDescent="0.3">
      <c r="A26" s="125">
        <v>43170</v>
      </c>
      <c r="B26" s="126" t="s">
        <v>5</v>
      </c>
      <c r="C26" s="137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37"/>
      <c r="O26" s="136"/>
      <c r="P26" s="137"/>
      <c r="Q26" s="137"/>
      <c r="R26" s="137"/>
      <c r="S26" s="133"/>
      <c r="T26" s="134">
        <v>10</v>
      </c>
      <c r="U26" s="133"/>
      <c r="V26" s="134">
        <v>10</v>
      </c>
      <c r="W26" s="133"/>
      <c r="X26" s="134">
        <v>10</v>
      </c>
      <c r="Y26" s="133"/>
      <c r="Z26" s="134">
        <v>10</v>
      </c>
      <c r="AA26" s="162">
        <f t="shared" si="0"/>
        <v>0</v>
      </c>
      <c r="AB26" s="162">
        <f t="shared" si="1"/>
        <v>0</v>
      </c>
      <c r="AC26" s="162">
        <f t="shared" si="2"/>
        <v>0</v>
      </c>
      <c r="AD26" s="134">
        <f t="shared" si="3"/>
        <v>40</v>
      </c>
    </row>
    <row r="27" spans="1:30" s="8" customFormat="1" ht="16.5" thickBot="1" x14ac:dyDescent="0.3">
      <c r="A27" s="123">
        <v>43171</v>
      </c>
      <c r="B27" s="124" t="s">
        <v>6</v>
      </c>
      <c r="C27" s="155"/>
      <c r="D27" s="38">
        <v>3</v>
      </c>
      <c r="E27" s="43">
        <v>2</v>
      </c>
      <c r="F27" s="40">
        <v>10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40">
        <v>4</v>
      </c>
      <c r="O27" s="1"/>
      <c r="P27" s="38">
        <v>3</v>
      </c>
      <c r="Q27" s="43">
        <v>2</v>
      </c>
      <c r="R27" s="40">
        <v>4</v>
      </c>
      <c r="S27" s="54"/>
      <c r="T27" s="53"/>
      <c r="U27" s="54"/>
      <c r="V27" s="53"/>
      <c r="W27" s="54"/>
      <c r="X27" s="53"/>
      <c r="Y27" s="54"/>
      <c r="Z27" s="53"/>
      <c r="AA27" s="166">
        <f t="shared" si="0"/>
        <v>8</v>
      </c>
      <c r="AB27" s="157">
        <f t="shared" si="1"/>
        <v>0</v>
      </c>
      <c r="AC27" s="77">
        <f t="shared" si="2"/>
        <v>12</v>
      </c>
      <c r="AD27" s="167">
        <f t="shared" si="3"/>
        <v>22</v>
      </c>
    </row>
    <row r="28" spans="1:30" s="8" customFormat="1" ht="16.5" thickBot="1" x14ac:dyDescent="0.3">
      <c r="A28" s="123">
        <v>43172</v>
      </c>
      <c r="B28" s="124" t="s">
        <v>7</v>
      </c>
      <c r="C28" s="155"/>
      <c r="D28" s="38">
        <v>3</v>
      </c>
      <c r="E28" s="43">
        <v>2</v>
      </c>
      <c r="F28" s="40">
        <v>10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40">
        <v>4</v>
      </c>
      <c r="O28" s="1"/>
      <c r="P28" s="38">
        <v>3</v>
      </c>
      <c r="Q28" s="43">
        <v>2</v>
      </c>
      <c r="R28" s="40">
        <v>4</v>
      </c>
      <c r="S28" s="54"/>
      <c r="T28" s="53"/>
      <c r="U28" s="54"/>
      <c r="V28" s="53"/>
      <c r="W28" s="54"/>
      <c r="X28" s="53"/>
      <c r="Y28" s="54"/>
      <c r="Z28" s="53"/>
      <c r="AA28" s="166">
        <f t="shared" si="0"/>
        <v>8</v>
      </c>
      <c r="AB28" s="157">
        <f t="shared" si="1"/>
        <v>0</v>
      </c>
      <c r="AC28" s="77">
        <f t="shared" si="2"/>
        <v>12</v>
      </c>
      <c r="AD28" s="167">
        <f t="shared" si="3"/>
        <v>22</v>
      </c>
    </row>
    <row r="29" spans="1:30" s="8" customFormat="1" ht="16.5" thickBot="1" x14ac:dyDescent="0.3">
      <c r="A29" s="123">
        <v>43173</v>
      </c>
      <c r="B29" s="124" t="s">
        <v>8</v>
      </c>
      <c r="C29" s="155"/>
      <c r="D29" s="38">
        <v>3</v>
      </c>
      <c r="E29" s="43">
        <v>2</v>
      </c>
      <c r="F29" s="40">
        <v>10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40">
        <v>4</v>
      </c>
      <c r="O29" s="1"/>
      <c r="P29" s="38">
        <v>3</v>
      </c>
      <c r="Q29" s="43">
        <v>2</v>
      </c>
      <c r="R29" s="40">
        <v>4</v>
      </c>
      <c r="S29" s="54"/>
      <c r="T29" s="53"/>
      <c r="U29" s="54"/>
      <c r="V29" s="53"/>
      <c r="W29" s="54"/>
      <c r="X29" s="53"/>
      <c r="Y29" s="54"/>
      <c r="Z29" s="53"/>
      <c r="AA29" s="166">
        <f t="shared" si="0"/>
        <v>8</v>
      </c>
      <c r="AB29" s="157">
        <f t="shared" si="1"/>
        <v>0</v>
      </c>
      <c r="AC29" s="77">
        <f t="shared" si="2"/>
        <v>12</v>
      </c>
      <c r="AD29" s="167">
        <f t="shared" si="3"/>
        <v>22</v>
      </c>
    </row>
    <row r="30" spans="1:30" s="9" customFormat="1" ht="16.5" thickBot="1" x14ac:dyDescent="0.3">
      <c r="A30" s="123">
        <v>43174</v>
      </c>
      <c r="B30" s="124" t="s">
        <v>9</v>
      </c>
      <c r="C30" s="155"/>
      <c r="D30" s="38">
        <v>3</v>
      </c>
      <c r="E30" s="43">
        <v>2</v>
      </c>
      <c r="F30" s="40">
        <v>10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40">
        <v>4</v>
      </c>
      <c r="O30" s="1"/>
      <c r="P30" s="38">
        <v>3</v>
      </c>
      <c r="Q30" s="43">
        <v>2</v>
      </c>
      <c r="R30" s="40">
        <v>4</v>
      </c>
      <c r="S30" s="54"/>
      <c r="T30" s="53"/>
      <c r="U30" s="54"/>
      <c r="V30" s="53"/>
      <c r="W30" s="54"/>
      <c r="X30" s="53"/>
      <c r="Y30" s="54"/>
      <c r="Z30" s="53"/>
      <c r="AA30" s="166">
        <f t="shared" si="0"/>
        <v>8</v>
      </c>
      <c r="AB30" s="157">
        <f t="shared" si="1"/>
        <v>0</v>
      </c>
      <c r="AC30" s="77">
        <f t="shared" si="2"/>
        <v>12</v>
      </c>
      <c r="AD30" s="167">
        <f t="shared" si="3"/>
        <v>22</v>
      </c>
    </row>
    <row r="31" spans="1:30" s="10" customFormat="1" ht="15" customHeight="1" thickBot="1" x14ac:dyDescent="0.3">
      <c r="A31" s="123">
        <v>43175</v>
      </c>
      <c r="B31" s="124" t="s">
        <v>10</v>
      </c>
      <c r="C31" s="155"/>
      <c r="D31" s="38">
        <v>3</v>
      </c>
      <c r="E31" s="43">
        <v>2</v>
      </c>
      <c r="F31" s="40">
        <v>10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40">
        <v>4</v>
      </c>
      <c r="O31" s="1"/>
      <c r="P31" s="38">
        <v>3</v>
      </c>
      <c r="Q31" s="43">
        <v>2</v>
      </c>
      <c r="R31" s="40">
        <v>4</v>
      </c>
      <c r="S31" s="54"/>
      <c r="T31" s="53"/>
      <c r="U31" s="54"/>
      <c r="V31" s="53"/>
      <c r="W31" s="54"/>
      <c r="X31" s="53"/>
      <c r="Y31" s="54"/>
      <c r="Z31" s="53"/>
      <c r="AA31" s="166">
        <f t="shared" si="0"/>
        <v>8</v>
      </c>
      <c r="AB31" s="157">
        <f t="shared" si="1"/>
        <v>0</v>
      </c>
      <c r="AC31" s="77">
        <f t="shared" si="2"/>
        <v>12</v>
      </c>
      <c r="AD31" s="167">
        <f t="shared" si="3"/>
        <v>22</v>
      </c>
    </row>
    <row r="32" spans="1:30" s="10" customFormat="1" ht="15" customHeight="1" thickBot="1" x14ac:dyDescent="0.3">
      <c r="A32" s="138">
        <v>43176</v>
      </c>
      <c r="B32" s="139" t="s">
        <v>11</v>
      </c>
      <c r="C32" s="141"/>
      <c r="D32" s="141"/>
      <c r="E32" s="141"/>
      <c r="F32" s="141"/>
      <c r="G32" s="140"/>
      <c r="H32" s="141"/>
      <c r="I32" s="141"/>
      <c r="J32" s="141"/>
      <c r="K32" s="140"/>
      <c r="L32" s="141"/>
      <c r="M32" s="141"/>
      <c r="N32" s="141"/>
      <c r="O32" s="140"/>
      <c r="P32" s="143"/>
      <c r="Q32" s="141"/>
      <c r="R32" s="141"/>
      <c r="S32" s="145"/>
      <c r="T32" s="146"/>
      <c r="U32" s="145"/>
      <c r="V32" s="146"/>
      <c r="W32" s="145"/>
      <c r="X32" s="146"/>
      <c r="Y32" s="145"/>
      <c r="Z32" s="146"/>
      <c r="AA32" s="147"/>
      <c r="AB32" s="147"/>
      <c r="AC32" s="148"/>
      <c r="AD32" s="148"/>
    </row>
    <row r="33" spans="1:30" s="10" customFormat="1" ht="16.5" thickBot="1" x14ac:dyDescent="0.3">
      <c r="A33" s="138">
        <v>43177</v>
      </c>
      <c r="B33" s="139" t="s">
        <v>5</v>
      </c>
      <c r="C33" s="150"/>
      <c r="D33" s="150"/>
      <c r="E33" s="150"/>
      <c r="F33" s="150"/>
      <c r="G33" s="149"/>
      <c r="H33" s="150"/>
      <c r="I33" s="150"/>
      <c r="J33" s="150"/>
      <c r="K33" s="149"/>
      <c r="L33" s="150"/>
      <c r="M33" s="150"/>
      <c r="N33" s="150"/>
      <c r="O33" s="149"/>
      <c r="P33" s="151"/>
      <c r="Q33" s="150"/>
      <c r="R33" s="150"/>
      <c r="S33" s="149"/>
      <c r="T33" s="150"/>
      <c r="U33" s="149"/>
      <c r="V33" s="150"/>
      <c r="W33" s="149"/>
      <c r="X33" s="150"/>
      <c r="Y33" s="149"/>
      <c r="Z33" s="150"/>
      <c r="AA33" s="153"/>
      <c r="AB33" s="153"/>
      <c r="AC33" s="154"/>
      <c r="AD33" s="154"/>
    </row>
    <row r="34" spans="1:30" ht="16.5" thickBot="1" x14ac:dyDescent="0.3">
      <c r="K34" s="11"/>
      <c r="L34" s="11"/>
      <c r="M34" s="11"/>
      <c r="N34" s="11"/>
      <c r="O34" s="11"/>
      <c r="P34" s="11"/>
      <c r="AA34" s="17">
        <f>SUM(AA4:AA31)</f>
        <v>85</v>
      </c>
      <c r="AB34" s="16">
        <f>SUM(AB4:AB31)</f>
        <v>255</v>
      </c>
      <c r="AC34" s="18"/>
      <c r="AD34" s="33"/>
    </row>
    <row r="35" spans="1:30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AA35" s="17"/>
      <c r="AB35" s="17"/>
      <c r="AC35" s="158">
        <f>SUM(AC4:AC31)</f>
        <v>170</v>
      </c>
      <c r="AD35" s="158">
        <f>SUM(AD4:AD31)</f>
        <v>510</v>
      </c>
    </row>
    <row r="36" spans="1:30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AA36" s="16"/>
      <c r="AB36" s="13"/>
      <c r="AC36" s="13"/>
      <c r="AD36" s="34"/>
    </row>
    <row r="37" spans="1:30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</row>
    <row r="38" spans="1:30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</row>
    <row r="39" spans="1:30" x14ac:dyDescent="0.2">
      <c r="K39" s="11"/>
      <c r="L39" s="11"/>
      <c r="M39" s="11"/>
      <c r="N39" s="11"/>
      <c r="O39" s="11"/>
      <c r="P39" s="11"/>
    </row>
  </sheetData>
  <mergeCells count="22">
    <mergeCell ref="A1:A3"/>
    <mergeCell ref="B1:B3"/>
    <mergeCell ref="G1:J1"/>
    <mergeCell ref="K1:N1"/>
    <mergeCell ref="O1:R1"/>
    <mergeCell ref="C1:F1"/>
    <mergeCell ref="C2:F2"/>
    <mergeCell ref="AD1:AD3"/>
    <mergeCell ref="G2:J2"/>
    <mergeCell ref="K2:N2"/>
    <mergeCell ref="O2:R2"/>
    <mergeCell ref="U1:V1"/>
    <mergeCell ref="AC1:AC3"/>
    <mergeCell ref="S2:T2"/>
    <mergeCell ref="U2:V2"/>
    <mergeCell ref="W2:X2"/>
    <mergeCell ref="Y2:Z2"/>
    <mergeCell ref="S1:T1"/>
    <mergeCell ref="W1:X1"/>
    <mergeCell ref="Y1:Z1"/>
    <mergeCell ref="AA1:AA3"/>
    <mergeCell ref="AB1:AB3"/>
  </mergeCells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9"/>
  <sheetViews>
    <sheetView view="pageBreakPreview" zoomScale="60" zoomScaleNormal="100" workbookViewId="0">
      <selection activeCell="T4" sqref="T4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54" width="5.7109375" style="4" customWidth="1"/>
    <col min="55" max="55" width="5.140625" style="4" bestFit="1" customWidth="1"/>
    <col min="56" max="58" width="6.85546875" style="4" bestFit="1" customWidth="1"/>
    <col min="59" max="59" width="7.5703125" style="5" customWidth="1"/>
    <col min="60" max="60" width="7.85546875" style="5" customWidth="1"/>
    <col min="61" max="61" width="10.5703125" style="5" customWidth="1"/>
    <col min="62" max="62" width="6.28515625" style="5" customWidth="1"/>
    <col min="63" max="16384" width="9.140625" style="5"/>
  </cols>
  <sheetData>
    <row r="1" spans="1:62" s="6" customFormat="1" ht="60.75" customHeight="1" x14ac:dyDescent="0.2">
      <c r="A1" s="336" t="s">
        <v>2</v>
      </c>
      <c r="B1" s="375" t="s">
        <v>3</v>
      </c>
      <c r="C1" s="307"/>
      <c r="D1" s="308"/>
      <c r="E1" s="308"/>
      <c r="F1" s="309"/>
      <c r="G1" s="307" t="s">
        <v>61</v>
      </c>
      <c r="H1" s="308"/>
      <c r="I1" s="308"/>
      <c r="J1" s="308"/>
      <c r="K1" s="307" t="s">
        <v>13</v>
      </c>
      <c r="L1" s="308"/>
      <c r="M1" s="308"/>
      <c r="N1" s="308"/>
      <c r="O1" s="307"/>
      <c r="P1" s="308"/>
      <c r="Q1" s="308"/>
      <c r="R1" s="309"/>
      <c r="S1" s="307"/>
      <c r="T1" s="308"/>
      <c r="U1" s="308"/>
      <c r="V1" s="309"/>
      <c r="W1" s="307"/>
      <c r="X1" s="308"/>
      <c r="Y1" s="308"/>
      <c r="Z1" s="309"/>
      <c r="AA1" s="307"/>
      <c r="AB1" s="308"/>
      <c r="AC1" s="308"/>
      <c r="AD1" s="309"/>
      <c r="AE1" s="307" t="s">
        <v>13</v>
      </c>
      <c r="AF1" s="308"/>
      <c r="AG1" s="308"/>
      <c r="AH1" s="308"/>
      <c r="AI1" s="307"/>
      <c r="AJ1" s="308"/>
      <c r="AK1" s="308"/>
      <c r="AL1" s="309"/>
      <c r="AM1" s="307"/>
      <c r="AN1" s="308"/>
      <c r="AO1" s="308"/>
      <c r="AP1" s="309"/>
      <c r="AQ1" s="307"/>
      <c r="AR1" s="308"/>
      <c r="AS1" s="308"/>
      <c r="AT1" s="309"/>
      <c r="AU1" s="163"/>
      <c r="AV1" s="164"/>
      <c r="AW1" s="164"/>
      <c r="AX1" s="165"/>
      <c r="AY1" s="164"/>
      <c r="AZ1" s="164"/>
      <c r="BA1" s="164"/>
      <c r="BB1" s="164"/>
      <c r="BC1" s="307" t="s">
        <v>13</v>
      </c>
      <c r="BD1" s="308"/>
      <c r="BE1" s="308"/>
      <c r="BF1" s="308"/>
      <c r="BG1" s="369" t="s">
        <v>54</v>
      </c>
      <c r="BH1" s="372" t="s">
        <v>55</v>
      </c>
      <c r="BI1" s="366" t="s">
        <v>53</v>
      </c>
      <c r="BJ1" s="364" t="s">
        <v>56</v>
      </c>
    </row>
    <row r="2" spans="1:62" s="6" customFormat="1" ht="44.25" customHeight="1" x14ac:dyDescent="0.2">
      <c r="A2" s="337"/>
      <c r="B2" s="376"/>
      <c r="C2" s="313"/>
      <c r="D2" s="314"/>
      <c r="E2" s="314"/>
      <c r="F2" s="315"/>
      <c r="G2" s="313" t="s">
        <v>57</v>
      </c>
      <c r="H2" s="314"/>
      <c r="I2" s="314"/>
      <c r="J2" s="314"/>
      <c r="K2" s="313" t="s">
        <v>59</v>
      </c>
      <c r="L2" s="314"/>
      <c r="M2" s="314"/>
      <c r="N2" s="314"/>
      <c r="O2" s="313"/>
      <c r="P2" s="314"/>
      <c r="Q2" s="314"/>
      <c r="R2" s="315"/>
      <c r="S2" s="313"/>
      <c r="T2" s="314"/>
      <c r="U2" s="314"/>
      <c r="V2" s="315"/>
      <c r="W2" s="313"/>
      <c r="X2" s="314"/>
      <c r="Y2" s="314"/>
      <c r="Z2" s="315"/>
      <c r="AA2" s="313"/>
      <c r="AB2" s="314"/>
      <c r="AC2" s="314"/>
      <c r="AD2" s="315"/>
      <c r="AE2" s="378" t="s">
        <v>58</v>
      </c>
      <c r="AF2" s="378"/>
      <c r="AG2" s="378"/>
      <c r="AH2" s="378"/>
      <c r="AI2" s="313"/>
      <c r="AJ2" s="314"/>
      <c r="AK2" s="314"/>
      <c r="AL2" s="315"/>
      <c r="AM2" s="313"/>
      <c r="AN2" s="314"/>
      <c r="AO2" s="314"/>
      <c r="AP2" s="315"/>
      <c r="AQ2" s="313"/>
      <c r="AR2" s="314"/>
      <c r="AS2" s="314"/>
      <c r="AT2" s="315"/>
      <c r="AU2" s="313"/>
      <c r="AV2" s="314"/>
      <c r="AW2" s="314"/>
      <c r="AX2" s="315"/>
      <c r="AY2" s="313"/>
      <c r="AZ2" s="314"/>
      <c r="BA2" s="314"/>
      <c r="BB2" s="315"/>
      <c r="BC2" s="313" t="s">
        <v>60</v>
      </c>
      <c r="BD2" s="314"/>
      <c r="BE2" s="314"/>
      <c r="BF2" s="314"/>
      <c r="BG2" s="370"/>
      <c r="BH2" s="373"/>
      <c r="BI2" s="367"/>
      <c r="BJ2" s="364"/>
    </row>
    <row r="3" spans="1:62" s="6" customFormat="1" ht="161.25" customHeight="1" thickBot="1" x14ac:dyDescent="0.25">
      <c r="A3" s="338"/>
      <c r="B3" s="377"/>
      <c r="C3" s="24" t="s">
        <v>12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16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12</v>
      </c>
      <c r="T3" s="85" t="s">
        <v>53</v>
      </c>
      <c r="U3" s="45" t="s">
        <v>54</v>
      </c>
      <c r="V3" s="48" t="s">
        <v>56</v>
      </c>
      <c r="W3" s="24" t="s">
        <v>12</v>
      </c>
      <c r="X3" s="85" t="s">
        <v>53</v>
      </c>
      <c r="Y3" s="45" t="s">
        <v>54</v>
      </c>
      <c r="Z3" s="48" t="s">
        <v>56</v>
      </c>
      <c r="AA3" s="24" t="s">
        <v>12</v>
      </c>
      <c r="AB3" s="85" t="s">
        <v>53</v>
      </c>
      <c r="AC3" s="45" t="s">
        <v>54</v>
      </c>
      <c r="AD3" s="48" t="s">
        <v>56</v>
      </c>
      <c r="AE3" s="156" t="s">
        <v>55</v>
      </c>
      <c r="AF3" s="85" t="s">
        <v>53</v>
      </c>
      <c r="AG3" s="45" t="s">
        <v>54</v>
      </c>
      <c r="AH3" s="48" t="s">
        <v>56</v>
      </c>
      <c r="AI3" s="24" t="s">
        <v>12</v>
      </c>
      <c r="AJ3" s="85" t="s">
        <v>53</v>
      </c>
      <c r="AK3" s="45" t="s">
        <v>54</v>
      </c>
      <c r="AL3" s="48" t="s">
        <v>56</v>
      </c>
      <c r="AM3" s="24" t="s">
        <v>12</v>
      </c>
      <c r="AN3" s="85" t="s">
        <v>53</v>
      </c>
      <c r="AO3" s="45" t="s">
        <v>54</v>
      </c>
      <c r="AP3" s="48" t="s">
        <v>56</v>
      </c>
      <c r="AQ3" s="24" t="s">
        <v>12</v>
      </c>
      <c r="AR3" s="85" t="s">
        <v>53</v>
      </c>
      <c r="AS3" s="45" t="s">
        <v>54</v>
      </c>
      <c r="AT3" s="48" t="s">
        <v>56</v>
      </c>
      <c r="AU3" s="24" t="s">
        <v>12</v>
      </c>
      <c r="AV3" s="85" t="s">
        <v>53</v>
      </c>
      <c r="AW3" s="45" t="s">
        <v>54</v>
      </c>
      <c r="AX3" s="48" t="s">
        <v>56</v>
      </c>
      <c r="AY3" s="24" t="s">
        <v>12</v>
      </c>
      <c r="AZ3" s="85" t="s">
        <v>53</v>
      </c>
      <c r="BA3" s="45" t="s">
        <v>54</v>
      </c>
      <c r="BB3" s="48" t="s">
        <v>56</v>
      </c>
      <c r="BC3" s="24" t="s">
        <v>12</v>
      </c>
      <c r="BD3" s="85" t="s">
        <v>53</v>
      </c>
      <c r="BE3" s="45" t="s">
        <v>54</v>
      </c>
      <c r="BF3" s="48" t="s">
        <v>56</v>
      </c>
      <c r="BG3" s="371"/>
      <c r="BH3" s="374"/>
      <c r="BI3" s="368"/>
      <c r="BJ3" s="365"/>
    </row>
    <row r="4" spans="1:62" s="7" customFormat="1" ht="21" customHeight="1" thickBot="1" x14ac:dyDescent="0.3">
      <c r="A4" s="125">
        <v>43148</v>
      </c>
      <c r="B4" s="126" t="s">
        <v>11</v>
      </c>
      <c r="C4" s="127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69"/>
      <c r="O4" s="127"/>
      <c r="P4" s="128"/>
      <c r="Q4" s="128"/>
      <c r="R4" s="128"/>
      <c r="S4" s="127"/>
      <c r="T4" s="128"/>
      <c r="U4" s="128"/>
      <c r="V4" s="128"/>
      <c r="W4" s="127"/>
      <c r="X4" s="128"/>
      <c r="Y4" s="128"/>
      <c r="Z4" s="128"/>
      <c r="AA4" s="127"/>
      <c r="AB4" s="128"/>
      <c r="AC4" s="128"/>
      <c r="AD4" s="128"/>
      <c r="AE4" s="128"/>
      <c r="AF4" s="128"/>
      <c r="AG4" s="128"/>
      <c r="AH4" s="128"/>
      <c r="AI4" s="127"/>
      <c r="AJ4" s="128"/>
      <c r="AK4" s="128"/>
      <c r="AL4" s="128"/>
      <c r="AM4" s="127"/>
      <c r="AN4" s="128"/>
      <c r="AO4" s="128"/>
      <c r="AP4" s="128"/>
      <c r="AQ4" s="127"/>
      <c r="AR4" s="128"/>
      <c r="AS4" s="128"/>
      <c r="AT4" s="128"/>
      <c r="AU4" s="127"/>
      <c r="AV4" s="128"/>
      <c r="AW4" s="128"/>
      <c r="AX4" s="128"/>
      <c r="AY4" s="127"/>
      <c r="AZ4" s="128"/>
      <c r="BA4" s="128"/>
      <c r="BB4" s="128"/>
      <c r="BC4" s="127"/>
      <c r="BD4" s="129"/>
      <c r="BE4" s="128"/>
      <c r="BF4" s="128"/>
      <c r="BG4" s="162">
        <f t="shared" ref="BG4:BG31" si="0">SUM(AG4+I4+M4+BE4)</f>
        <v>0</v>
      </c>
      <c r="BH4" s="162">
        <f t="shared" ref="BH4:BH31" si="1">AE4</f>
        <v>0</v>
      </c>
      <c r="BI4" s="162">
        <f t="shared" ref="BI4:BI31" si="2">SUM(AF4+H4+L4+BD4)</f>
        <v>0</v>
      </c>
      <c r="BJ4" s="134" t="e">
        <f>SUM(AH4+J4+N4+BF4+#REF!+#REF!+#REF!+#REF!)</f>
        <v>#REF!</v>
      </c>
    </row>
    <row r="5" spans="1:62" s="8" customFormat="1" ht="20.25" customHeight="1" thickBot="1" x14ac:dyDescent="0.3">
      <c r="A5" s="125">
        <v>43149</v>
      </c>
      <c r="B5" s="126" t="s">
        <v>5</v>
      </c>
      <c r="C5" s="130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70"/>
      <c r="O5" s="130"/>
      <c r="P5" s="131"/>
      <c r="Q5" s="131"/>
      <c r="R5" s="131"/>
      <c r="S5" s="130"/>
      <c r="T5" s="131"/>
      <c r="U5" s="131"/>
      <c r="V5" s="131"/>
      <c r="W5" s="130"/>
      <c r="X5" s="131"/>
      <c r="Y5" s="131"/>
      <c r="Z5" s="131"/>
      <c r="AA5" s="130"/>
      <c r="AB5" s="131"/>
      <c r="AC5" s="131"/>
      <c r="AD5" s="131"/>
      <c r="AE5" s="131"/>
      <c r="AF5" s="131"/>
      <c r="AG5" s="131"/>
      <c r="AH5" s="131"/>
      <c r="AI5" s="130"/>
      <c r="AJ5" s="131"/>
      <c r="AK5" s="131"/>
      <c r="AL5" s="131"/>
      <c r="AM5" s="130"/>
      <c r="AN5" s="131"/>
      <c r="AO5" s="131"/>
      <c r="AP5" s="131"/>
      <c r="AQ5" s="130"/>
      <c r="AR5" s="131"/>
      <c r="AS5" s="131"/>
      <c r="AT5" s="131"/>
      <c r="AU5" s="130"/>
      <c r="AV5" s="131"/>
      <c r="AW5" s="131"/>
      <c r="AX5" s="131"/>
      <c r="AY5" s="130"/>
      <c r="AZ5" s="131"/>
      <c r="BA5" s="131"/>
      <c r="BB5" s="131"/>
      <c r="BC5" s="130"/>
      <c r="BD5" s="132"/>
      <c r="BE5" s="131"/>
      <c r="BF5" s="131"/>
      <c r="BG5" s="162">
        <f t="shared" si="0"/>
        <v>0</v>
      </c>
      <c r="BH5" s="162">
        <f t="shared" si="1"/>
        <v>0</v>
      </c>
      <c r="BI5" s="162">
        <f t="shared" si="2"/>
        <v>0</v>
      </c>
      <c r="BJ5" s="134" t="e">
        <f>SUM(AH5+J5+N5+BF5+#REF!+#REF!+#REF!+#REF!)</f>
        <v>#REF!</v>
      </c>
    </row>
    <row r="6" spans="1:62" s="8" customFormat="1" ht="16.5" thickBot="1" x14ac:dyDescent="0.3">
      <c r="A6" s="123">
        <v>43150</v>
      </c>
      <c r="B6" s="124" t="s">
        <v>6</v>
      </c>
      <c r="C6" s="1"/>
      <c r="D6" s="38">
        <v>2.5</v>
      </c>
      <c r="E6" s="43">
        <v>1</v>
      </c>
      <c r="F6" s="40">
        <v>1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171">
        <v>1</v>
      </c>
      <c r="O6" s="1"/>
      <c r="P6" s="38">
        <v>2.5</v>
      </c>
      <c r="Q6" s="43">
        <v>1</v>
      </c>
      <c r="R6" s="40">
        <v>1</v>
      </c>
      <c r="S6" s="1"/>
      <c r="T6" s="38">
        <v>2.5</v>
      </c>
      <c r="U6" s="43">
        <v>1</v>
      </c>
      <c r="V6" s="40">
        <v>1</v>
      </c>
      <c r="W6" s="1"/>
      <c r="X6" s="38">
        <v>2.5</v>
      </c>
      <c r="Y6" s="43">
        <v>1</v>
      </c>
      <c r="Z6" s="40">
        <v>1</v>
      </c>
      <c r="AA6" s="1"/>
      <c r="AB6" s="38">
        <v>2.5</v>
      </c>
      <c r="AC6" s="43">
        <v>1</v>
      </c>
      <c r="AD6" s="40">
        <v>1</v>
      </c>
      <c r="AE6" s="155"/>
      <c r="AF6" s="38">
        <v>3</v>
      </c>
      <c r="AG6" s="43">
        <v>2</v>
      </c>
      <c r="AH6" s="40">
        <v>10</v>
      </c>
      <c r="AI6" s="1"/>
      <c r="AJ6" s="38">
        <v>2.5</v>
      </c>
      <c r="AK6" s="43">
        <v>1</v>
      </c>
      <c r="AL6" s="40">
        <v>1</v>
      </c>
      <c r="AM6" s="1"/>
      <c r="AN6" s="38">
        <v>2.5</v>
      </c>
      <c r="AO6" s="43">
        <v>1</v>
      </c>
      <c r="AP6" s="40">
        <v>1</v>
      </c>
      <c r="AQ6" s="1"/>
      <c r="AR6" s="38">
        <v>2.5</v>
      </c>
      <c r="AS6" s="43">
        <v>1</v>
      </c>
      <c r="AT6" s="40">
        <v>1</v>
      </c>
      <c r="AU6" s="1"/>
      <c r="AV6" s="38">
        <v>2.5</v>
      </c>
      <c r="AW6" s="43">
        <v>1</v>
      </c>
      <c r="AX6" s="40">
        <v>1</v>
      </c>
      <c r="AY6" s="1"/>
      <c r="AZ6" s="38">
        <v>2.5</v>
      </c>
      <c r="BA6" s="43">
        <v>1</v>
      </c>
      <c r="BB6" s="40">
        <v>1</v>
      </c>
      <c r="BC6" s="1"/>
      <c r="BD6" s="38">
        <v>2.5</v>
      </c>
      <c r="BE6" s="43">
        <v>1</v>
      </c>
      <c r="BF6" s="40">
        <v>1</v>
      </c>
      <c r="BG6" s="166">
        <f t="shared" si="0"/>
        <v>5</v>
      </c>
      <c r="BH6" s="157">
        <f t="shared" si="1"/>
        <v>0</v>
      </c>
      <c r="BI6" s="77">
        <f t="shared" si="2"/>
        <v>10.5</v>
      </c>
      <c r="BJ6" s="167" t="e">
        <f>SUM(AH6+J6+N6+BF6+#REF!+#REF!+#REF!+#REF!)</f>
        <v>#REF!</v>
      </c>
    </row>
    <row r="7" spans="1:62" s="8" customFormat="1" ht="16.5" thickBot="1" x14ac:dyDescent="0.3">
      <c r="A7" s="123">
        <v>43151</v>
      </c>
      <c r="B7" s="124" t="s">
        <v>7</v>
      </c>
      <c r="C7" s="1"/>
      <c r="D7" s="38">
        <v>2.5</v>
      </c>
      <c r="E7" s="43">
        <v>1</v>
      </c>
      <c r="F7" s="40">
        <v>1</v>
      </c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171">
        <v>1</v>
      </c>
      <c r="O7" s="1"/>
      <c r="P7" s="38">
        <v>2.5</v>
      </c>
      <c r="Q7" s="43">
        <v>1</v>
      </c>
      <c r="R7" s="40">
        <v>1</v>
      </c>
      <c r="S7" s="1"/>
      <c r="T7" s="38">
        <v>2.5</v>
      </c>
      <c r="U7" s="43">
        <v>1</v>
      </c>
      <c r="V7" s="40">
        <v>1</v>
      </c>
      <c r="W7" s="1"/>
      <c r="X7" s="38">
        <v>2.5</v>
      </c>
      <c r="Y7" s="43">
        <v>1</v>
      </c>
      <c r="Z7" s="40">
        <v>1</v>
      </c>
      <c r="AA7" s="1"/>
      <c r="AB7" s="38">
        <v>2.5</v>
      </c>
      <c r="AC7" s="43">
        <v>1</v>
      </c>
      <c r="AD7" s="40">
        <v>1</v>
      </c>
      <c r="AE7" s="155">
        <v>25.5</v>
      </c>
      <c r="AF7" s="155"/>
      <c r="AG7" s="155"/>
      <c r="AH7" s="155"/>
      <c r="AI7" s="1"/>
      <c r="AJ7" s="38">
        <v>2.5</v>
      </c>
      <c r="AK7" s="43">
        <v>1</v>
      </c>
      <c r="AL7" s="40">
        <v>1</v>
      </c>
      <c r="AM7" s="1"/>
      <c r="AN7" s="38">
        <v>2.5</v>
      </c>
      <c r="AO7" s="43">
        <v>1</v>
      </c>
      <c r="AP7" s="40">
        <v>1</v>
      </c>
      <c r="AQ7" s="1"/>
      <c r="AR7" s="38">
        <v>2.5</v>
      </c>
      <c r="AS7" s="43">
        <v>1</v>
      </c>
      <c r="AT7" s="40">
        <v>1</v>
      </c>
      <c r="AU7" s="1"/>
      <c r="AV7" s="38">
        <v>2.5</v>
      </c>
      <c r="AW7" s="43">
        <v>1</v>
      </c>
      <c r="AX7" s="40">
        <v>1</v>
      </c>
      <c r="AY7" s="1"/>
      <c r="AZ7" s="38">
        <v>2.5</v>
      </c>
      <c r="BA7" s="43">
        <v>1</v>
      </c>
      <c r="BB7" s="40">
        <v>1</v>
      </c>
      <c r="BC7" s="1"/>
      <c r="BD7" s="38">
        <v>2.5</v>
      </c>
      <c r="BE7" s="43">
        <v>1</v>
      </c>
      <c r="BF7" s="40">
        <v>1</v>
      </c>
      <c r="BG7" s="166">
        <f t="shared" si="0"/>
        <v>3</v>
      </c>
      <c r="BH7" s="157">
        <f t="shared" si="1"/>
        <v>25.5</v>
      </c>
      <c r="BI7" s="77">
        <f t="shared" si="2"/>
        <v>7.5</v>
      </c>
      <c r="BJ7" s="167" t="e">
        <f>SUM(AH7+J7+N7+BF7+#REF!+#REF!+#REF!+#REF!)</f>
        <v>#REF!</v>
      </c>
    </row>
    <row r="8" spans="1:62" s="8" customFormat="1" ht="16.5" thickBot="1" x14ac:dyDescent="0.3">
      <c r="A8" s="123">
        <v>43152</v>
      </c>
      <c r="B8" s="124" t="s">
        <v>8</v>
      </c>
      <c r="C8" s="1"/>
      <c r="D8" s="38">
        <v>2.5</v>
      </c>
      <c r="E8" s="43">
        <v>1</v>
      </c>
      <c r="F8" s="40">
        <v>1</v>
      </c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171">
        <v>1</v>
      </c>
      <c r="O8" s="1"/>
      <c r="P8" s="38">
        <v>2.5</v>
      </c>
      <c r="Q8" s="43">
        <v>1</v>
      </c>
      <c r="R8" s="40">
        <v>1</v>
      </c>
      <c r="S8" s="1"/>
      <c r="T8" s="38">
        <v>2.5</v>
      </c>
      <c r="U8" s="43">
        <v>1</v>
      </c>
      <c r="V8" s="40">
        <v>1</v>
      </c>
      <c r="W8" s="1"/>
      <c r="X8" s="38">
        <v>2.5</v>
      </c>
      <c r="Y8" s="43">
        <v>1</v>
      </c>
      <c r="Z8" s="40">
        <v>1</v>
      </c>
      <c r="AA8" s="1"/>
      <c r="AB8" s="38">
        <v>2.5</v>
      </c>
      <c r="AC8" s="43">
        <v>1</v>
      </c>
      <c r="AD8" s="40">
        <v>1</v>
      </c>
      <c r="AE8" s="155">
        <v>25.5</v>
      </c>
      <c r="AF8" s="155"/>
      <c r="AG8" s="155"/>
      <c r="AH8" s="155"/>
      <c r="AI8" s="1"/>
      <c r="AJ8" s="38">
        <v>2.5</v>
      </c>
      <c r="AK8" s="43">
        <v>1</v>
      </c>
      <c r="AL8" s="40">
        <v>1</v>
      </c>
      <c r="AM8" s="1"/>
      <c r="AN8" s="38">
        <v>2.5</v>
      </c>
      <c r="AO8" s="43">
        <v>1</v>
      </c>
      <c r="AP8" s="40">
        <v>1</v>
      </c>
      <c r="AQ8" s="1"/>
      <c r="AR8" s="38">
        <v>2.5</v>
      </c>
      <c r="AS8" s="43">
        <v>1</v>
      </c>
      <c r="AT8" s="40">
        <v>1</v>
      </c>
      <c r="AU8" s="1"/>
      <c r="AV8" s="38">
        <v>2.5</v>
      </c>
      <c r="AW8" s="43">
        <v>1</v>
      </c>
      <c r="AX8" s="40">
        <v>1</v>
      </c>
      <c r="AY8" s="1"/>
      <c r="AZ8" s="38">
        <v>2.5</v>
      </c>
      <c r="BA8" s="43">
        <v>1</v>
      </c>
      <c r="BB8" s="40">
        <v>1</v>
      </c>
      <c r="BC8" s="1"/>
      <c r="BD8" s="38">
        <v>3</v>
      </c>
      <c r="BE8" s="43">
        <v>1</v>
      </c>
      <c r="BF8" s="40">
        <v>1</v>
      </c>
      <c r="BG8" s="166">
        <f t="shared" si="0"/>
        <v>3</v>
      </c>
      <c r="BH8" s="157">
        <f t="shared" si="1"/>
        <v>25.5</v>
      </c>
      <c r="BI8" s="77">
        <f t="shared" si="2"/>
        <v>8</v>
      </c>
      <c r="BJ8" s="167" t="e">
        <f>SUM(AH8+J8+N8+BF8+#REF!+#REF!+#REF!+#REF!)</f>
        <v>#REF!</v>
      </c>
    </row>
    <row r="9" spans="1:62" s="9" customFormat="1" ht="16.5" thickBot="1" x14ac:dyDescent="0.3">
      <c r="A9" s="123">
        <v>43153</v>
      </c>
      <c r="B9" s="124" t="s">
        <v>9</v>
      </c>
      <c r="C9" s="1"/>
      <c r="D9" s="38">
        <v>3</v>
      </c>
      <c r="E9" s="43">
        <v>1</v>
      </c>
      <c r="F9" s="40">
        <v>1</v>
      </c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171">
        <v>1</v>
      </c>
      <c r="O9" s="1"/>
      <c r="P9" s="38">
        <v>3</v>
      </c>
      <c r="Q9" s="43">
        <v>1</v>
      </c>
      <c r="R9" s="40">
        <v>1</v>
      </c>
      <c r="S9" s="1"/>
      <c r="T9" s="38">
        <v>3</v>
      </c>
      <c r="U9" s="43">
        <v>1</v>
      </c>
      <c r="V9" s="40">
        <v>1</v>
      </c>
      <c r="W9" s="1"/>
      <c r="X9" s="38">
        <v>3</v>
      </c>
      <c r="Y9" s="43">
        <v>1</v>
      </c>
      <c r="Z9" s="40">
        <v>1</v>
      </c>
      <c r="AA9" s="1"/>
      <c r="AB9" s="38">
        <v>3</v>
      </c>
      <c r="AC9" s="43">
        <v>1</v>
      </c>
      <c r="AD9" s="40">
        <v>1</v>
      </c>
      <c r="AE9" s="155">
        <v>25.5</v>
      </c>
      <c r="AF9" s="155"/>
      <c r="AG9" s="155"/>
      <c r="AH9" s="155"/>
      <c r="AI9" s="1"/>
      <c r="AJ9" s="38">
        <v>3</v>
      </c>
      <c r="AK9" s="43">
        <v>1</v>
      </c>
      <c r="AL9" s="40">
        <v>1</v>
      </c>
      <c r="AM9" s="1"/>
      <c r="AN9" s="38">
        <v>3</v>
      </c>
      <c r="AO9" s="43">
        <v>1</v>
      </c>
      <c r="AP9" s="40">
        <v>1</v>
      </c>
      <c r="AQ9" s="1"/>
      <c r="AR9" s="38">
        <v>3</v>
      </c>
      <c r="AS9" s="43">
        <v>1</v>
      </c>
      <c r="AT9" s="40">
        <v>1</v>
      </c>
      <c r="AU9" s="1"/>
      <c r="AV9" s="38">
        <v>3</v>
      </c>
      <c r="AW9" s="43">
        <v>1</v>
      </c>
      <c r="AX9" s="40">
        <v>1</v>
      </c>
      <c r="AY9" s="1"/>
      <c r="AZ9" s="38">
        <v>3</v>
      </c>
      <c r="BA9" s="43">
        <v>1</v>
      </c>
      <c r="BB9" s="40">
        <v>1</v>
      </c>
      <c r="BC9" s="1"/>
      <c r="BD9" s="38">
        <v>3</v>
      </c>
      <c r="BE9" s="43">
        <v>1</v>
      </c>
      <c r="BF9" s="40">
        <v>1</v>
      </c>
      <c r="BG9" s="166">
        <f t="shared" si="0"/>
        <v>3</v>
      </c>
      <c r="BH9" s="157">
        <f t="shared" si="1"/>
        <v>25.5</v>
      </c>
      <c r="BI9" s="77">
        <f t="shared" si="2"/>
        <v>9</v>
      </c>
      <c r="BJ9" s="167" t="e">
        <f>SUM(AH9+J9+N9+BF9+#REF!+#REF!+#REF!+#REF!)</f>
        <v>#REF!</v>
      </c>
    </row>
    <row r="10" spans="1:62" s="7" customFormat="1" ht="16.5" thickBot="1" x14ac:dyDescent="0.3">
      <c r="A10" s="125">
        <v>43154</v>
      </c>
      <c r="B10" s="126" t="s">
        <v>10</v>
      </c>
      <c r="C10" s="133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5"/>
      <c r="O10" s="133"/>
      <c r="P10" s="134"/>
      <c r="Q10" s="134"/>
      <c r="R10" s="134"/>
      <c r="S10" s="133"/>
      <c r="T10" s="134"/>
      <c r="U10" s="134"/>
      <c r="V10" s="134"/>
      <c r="W10" s="133"/>
      <c r="X10" s="134"/>
      <c r="Y10" s="134"/>
      <c r="Z10" s="134"/>
      <c r="AA10" s="133"/>
      <c r="AB10" s="134"/>
      <c r="AC10" s="134"/>
      <c r="AD10" s="134"/>
      <c r="AE10" s="134"/>
      <c r="AF10" s="134"/>
      <c r="AG10" s="134"/>
      <c r="AH10" s="134"/>
      <c r="AI10" s="133"/>
      <c r="AJ10" s="134"/>
      <c r="AK10" s="134"/>
      <c r="AL10" s="134"/>
      <c r="AM10" s="133"/>
      <c r="AN10" s="134"/>
      <c r="AO10" s="134"/>
      <c r="AP10" s="134"/>
      <c r="AQ10" s="133"/>
      <c r="AR10" s="134"/>
      <c r="AS10" s="134"/>
      <c r="AT10" s="134"/>
      <c r="AU10" s="133"/>
      <c r="AV10" s="134"/>
      <c r="AW10" s="134"/>
      <c r="AX10" s="134"/>
      <c r="AY10" s="133"/>
      <c r="AZ10" s="134"/>
      <c r="BA10" s="134"/>
      <c r="BB10" s="134"/>
      <c r="BC10" s="133"/>
      <c r="BD10" s="134"/>
      <c r="BE10" s="134"/>
      <c r="BF10" s="134"/>
      <c r="BG10" s="162">
        <f t="shared" si="0"/>
        <v>0</v>
      </c>
      <c r="BH10" s="162">
        <f t="shared" si="1"/>
        <v>0</v>
      </c>
      <c r="BI10" s="162">
        <f t="shared" si="2"/>
        <v>0</v>
      </c>
      <c r="BJ10" s="134" t="e">
        <f>SUM(AH10+J10+N10+BF10+#REF!+#REF!+#REF!+#REF!)</f>
        <v>#REF!</v>
      </c>
    </row>
    <row r="11" spans="1:62" s="7" customFormat="1" ht="16.5" thickBot="1" x14ac:dyDescent="0.3">
      <c r="A11" s="125">
        <v>43155</v>
      </c>
      <c r="B11" s="126" t="s">
        <v>11</v>
      </c>
      <c r="C11" s="136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72"/>
      <c r="O11" s="136"/>
      <c r="P11" s="137"/>
      <c r="Q11" s="137"/>
      <c r="R11" s="137"/>
      <c r="S11" s="136"/>
      <c r="T11" s="137"/>
      <c r="U11" s="137"/>
      <c r="V11" s="137"/>
      <c r="W11" s="136"/>
      <c r="X11" s="137"/>
      <c r="Y11" s="137"/>
      <c r="Z11" s="137"/>
      <c r="AA11" s="136"/>
      <c r="AB11" s="137"/>
      <c r="AC11" s="137"/>
      <c r="AD11" s="137"/>
      <c r="AE11" s="137"/>
      <c r="AF11" s="137"/>
      <c r="AG11" s="137"/>
      <c r="AH11" s="137"/>
      <c r="AI11" s="136"/>
      <c r="AJ11" s="137"/>
      <c r="AK11" s="137"/>
      <c r="AL11" s="137"/>
      <c r="AM11" s="136"/>
      <c r="AN11" s="137"/>
      <c r="AO11" s="137"/>
      <c r="AP11" s="137"/>
      <c r="AQ11" s="136"/>
      <c r="AR11" s="137"/>
      <c r="AS11" s="137"/>
      <c r="AT11" s="137"/>
      <c r="AU11" s="136"/>
      <c r="AV11" s="137"/>
      <c r="AW11" s="137"/>
      <c r="AX11" s="137"/>
      <c r="AY11" s="136"/>
      <c r="AZ11" s="137"/>
      <c r="BA11" s="137"/>
      <c r="BB11" s="137"/>
      <c r="BC11" s="136"/>
      <c r="BD11" s="137"/>
      <c r="BE11" s="137"/>
      <c r="BF11" s="137"/>
      <c r="BG11" s="162">
        <f t="shared" si="0"/>
        <v>0</v>
      </c>
      <c r="BH11" s="162">
        <f t="shared" si="1"/>
        <v>0</v>
      </c>
      <c r="BI11" s="162">
        <f t="shared" si="2"/>
        <v>0</v>
      </c>
      <c r="BJ11" s="134" t="e">
        <f>SUM(AH11+J11+N11+BF11+#REF!+#REF!+#REF!+#REF!)</f>
        <v>#REF!</v>
      </c>
    </row>
    <row r="12" spans="1:62" s="8" customFormat="1" ht="16.5" thickBot="1" x14ac:dyDescent="0.3">
      <c r="A12" s="125">
        <v>43156</v>
      </c>
      <c r="B12" s="126" t="s">
        <v>5</v>
      </c>
      <c r="C12" s="136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72"/>
      <c r="O12" s="136"/>
      <c r="P12" s="137"/>
      <c r="Q12" s="137"/>
      <c r="R12" s="137"/>
      <c r="S12" s="136"/>
      <c r="T12" s="137"/>
      <c r="U12" s="137"/>
      <c r="V12" s="137"/>
      <c r="W12" s="136"/>
      <c r="X12" s="137"/>
      <c r="Y12" s="137"/>
      <c r="Z12" s="137"/>
      <c r="AA12" s="136"/>
      <c r="AB12" s="137"/>
      <c r="AC12" s="137"/>
      <c r="AD12" s="137"/>
      <c r="AE12" s="137"/>
      <c r="AF12" s="137"/>
      <c r="AG12" s="137"/>
      <c r="AH12" s="137"/>
      <c r="AI12" s="136"/>
      <c r="AJ12" s="137"/>
      <c r="AK12" s="137"/>
      <c r="AL12" s="137"/>
      <c r="AM12" s="136"/>
      <c r="AN12" s="137"/>
      <c r="AO12" s="137"/>
      <c r="AP12" s="137"/>
      <c r="AQ12" s="136"/>
      <c r="AR12" s="137"/>
      <c r="AS12" s="137"/>
      <c r="AT12" s="137"/>
      <c r="AU12" s="136"/>
      <c r="AV12" s="137"/>
      <c r="AW12" s="137"/>
      <c r="AX12" s="137"/>
      <c r="AY12" s="136"/>
      <c r="AZ12" s="137"/>
      <c r="BA12" s="137"/>
      <c r="BB12" s="137"/>
      <c r="BC12" s="136"/>
      <c r="BD12" s="137"/>
      <c r="BE12" s="137"/>
      <c r="BF12" s="137"/>
      <c r="BG12" s="162">
        <f t="shared" si="0"/>
        <v>0</v>
      </c>
      <c r="BH12" s="162">
        <f t="shared" si="1"/>
        <v>0</v>
      </c>
      <c r="BI12" s="162">
        <f t="shared" si="2"/>
        <v>0</v>
      </c>
      <c r="BJ12" s="134" t="e">
        <f>SUM(AH12+J12+N12+BF12+#REF!+#REF!+#REF!+#REF!)</f>
        <v>#REF!</v>
      </c>
    </row>
    <row r="13" spans="1:62" s="8" customFormat="1" ht="16.5" thickBot="1" x14ac:dyDescent="0.3">
      <c r="A13" s="123">
        <v>43157</v>
      </c>
      <c r="B13" s="124" t="s">
        <v>6</v>
      </c>
      <c r="C13" s="1"/>
      <c r="D13" s="38">
        <v>3</v>
      </c>
      <c r="E13" s="43">
        <v>1</v>
      </c>
      <c r="F13" s="40">
        <v>1</v>
      </c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171">
        <v>1</v>
      </c>
      <c r="O13" s="1"/>
      <c r="P13" s="38">
        <v>3</v>
      </c>
      <c r="Q13" s="43">
        <v>1</v>
      </c>
      <c r="R13" s="40">
        <v>1</v>
      </c>
      <c r="S13" s="1"/>
      <c r="T13" s="38">
        <v>3</v>
      </c>
      <c r="U13" s="43">
        <v>1</v>
      </c>
      <c r="V13" s="40">
        <v>1</v>
      </c>
      <c r="W13" s="1"/>
      <c r="X13" s="38">
        <v>3</v>
      </c>
      <c r="Y13" s="43">
        <v>1</v>
      </c>
      <c r="Z13" s="40">
        <v>1</v>
      </c>
      <c r="AA13" s="1"/>
      <c r="AB13" s="38">
        <v>3</v>
      </c>
      <c r="AC13" s="43">
        <v>1</v>
      </c>
      <c r="AD13" s="40">
        <v>1</v>
      </c>
      <c r="AE13" s="155">
        <v>25.5</v>
      </c>
      <c r="AF13" s="155"/>
      <c r="AG13" s="155"/>
      <c r="AH13" s="155"/>
      <c r="AI13" s="1"/>
      <c r="AJ13" s="38">
        <v>3</v>
      </c>
      <c r="AK13" s="43">
        <v>1</v>
      </c>
      <c r="AL13" s="40">
        <v>1</v>
      </c>
      <c r="AM13" s="1"/>
      <c r="AN13" s="38">
        <v>3</v>
      </c>
      <c r="AO13" s="43">
        <v>1</v>
      </c>
      <c r="AP13" s="40">
        <v>1</v>
      </c>
      <c r="AQ13" s="1"/>
      <c r="AR13" s="38">
        <v>3</v>
      </c>
      <c r="AS13" s="43">
        <v>1</v>
      </c>
      <c r="AT13" s="40">
        <v>1</v>
      </c>
      <c r="AU13" s="1"/>
      <c r="AV13" s="38">
        <v>3</v>
      </c>
      <c r="AW13" s="43">
        <v>1</v>
      </c>
      <c r="AX13" s="40">
        <v>1</v>
      </c>
      <c r="AY13" s="1"/>
      <c r="AZ13" s="38">
        <v>3</v>
      </c>
      <c r="BA13" s="43">
        <v>1</v>
      </c>
      <c r="BB13" s="40">
        <v>1</v>
      </c>
      <c r="BC13" s="1"/>
      <c r="BD13" s="38">
        <v>3</v>
      </c>
      <c r="BE13" s="43">
        <v>1</v>
      </c>
      <c r="BF13" s="40">
        <v>1</v>
      </c>
      <c r="BG13" s="166">
        <f t="shared" si="0"/>
        <v>3</v>
      </c>
      <c r="BH13" s="157">
        <f t="shared" si="1"/>
        <v>25.5</v>
      </c>
      <c r="BI13" s="77">
        <f t="shared" si="2"/>
        <v>9</v>
      </c>
      <c r="BJ13" s="167" t="e">
        <f>SUM(AH13+J13+N13+BF13+#REF!+#REF!+#REF!+#REF!)</f>
        <v>#REF!</v>
      </c>
    </row>
    <row r="14" spans="1:62" s="8" customFormat="1" ht="16.5" thickBot="1" x14ac:dyDescent="0.3">
      <c r="A14" s="123">
        <v>43158</v>
      </c>
      <c r="B14" s="124" t="s">
        <v>7</v>
      </c>
      <c r="C14" s="1"/>
      <c r="D14" s="38">
        <v>3</v>
      </c>
      <c r="E14" s="43">
        <v>1</v>
      </c>
      <c r="F14" s="40">
        <v>1</v>
      </c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171">
        <v>1</v>
      </c>
      <c r="O14" s="1"/>
      <c r="P14" s="38">
        <v>3</v>
      </c>
      <c r="Q14" s="43">
        <v>1</v>
      </c>
      <c r="R14" s="40">
        <v>1</v>
      </c>
      <c r="S14" s="1"/>
      <c r="T14" s="38">
        <v>3</v>
      </c>
      <c r="U14" s="43">
        <v>1</v>
      </c>
      <c r="V14" s="40">
        <v>1</v>
      </c>
      <c r="W14" s="1"/>
      <c r="X14" s="38">
        <v>3</v>
      </c>
      <c r="Y14" s="43">
        <v>1</v>
      </c>
      <c r="Z14" s="40">
        <v>1</v>
      </c>
      <c r="AA14" s="1"/>
      <c r="AB14" s="38">
        <v>3</v>
      </c>
      <c r="AC14" s="43">
        <v>1</v>
      </c>
      <c r="AD14" s="40">
        <v>1</v>
      </c>
      <c r="AE14" s="155">
        <v>25.5</v>
      </c>
      <c r="AF14" s="155"/>
      <c r="AG14" s="155"/>
      <c r="AH14" s="155"/>
      <c r="AI14" s="1"/>
      <c r="AJ14" s="38">
        <v>3</v>
      </c>
      <c r="AK14" s="43">
        <v>1</v>
      </c>
      <c r="AL14" s="40">
        <v>1</v>
      </c>
      <c r="AM14" s="1"/>
      <c r="AN14" s="38">
        <v>3</v>
      </c>
      <c r="AO14" s="43">
        <v>1</v>
      </c>
      <c r="AP14" s="40">
        <v>1</v>
      </c>
      <c r="AQ14" s="1"/>
      <c r="AR14" s="38">
        <v>3</v>
      </c>
      <c r="AS14" s="43">
        <v>1</v>
      </c>
      <c r="AT14" s="40">
        <v>1</v>
      </c>
      <c r="AU14" s="1"/>
      <c r="AV14" s="38">
        <v>3</v>
      </c>
      <c r="AW14" s="43">
        <v>1</v>
      </c>
      <c r="AX14" s="40">
        <v>1</v>
      </c>
      <c r="AY14" s="1"/>
      <c r="AZ14" s="38">
        <v>3</v>
      </c>
      <c r="BA14" s="43">
        <v>1</v>
      </c>
      <c r="BB14" s="40">
        <v>1</v>
      </c>
      <c r="BC14" s="1"/>
      <c r="BD14" s="38">
        <v>3</v>
      </c>
      <c r="BE14" s="43">
        <v>1</v>
      </c>
      <c r="BF14" s="40">
        <v>1</v>
      </c>
      <c r="BG14" s="166">
        <f t="shared" si="0"/>
        <v>3</v>
      </c>
      <c r="BH14" s="157">
        <f t="shared" si="1"/>
        <v>25.5</v>
      </c>
      <c r="BI14" s="77">
        <f t="shared" si="2"/>
        <v>9</v>
      </c>
      <c r="BJ14" s="167" t="e">
        <f>SUM(AH14+J14+N14+BF14+#REF!+#REF!+#REF!+#REF!)</f>
        <v>#REF!</v>
      </c>
    </row>
    <row r="15" spans="1:62" s="8" customFormat="1" ht="16.5" thickBot="1" x14ac:dyDescent="0.3">
      <c r="A15" s="123">
        <v>43159</v>
      </c>
      <c r="B15" s="124" t="s">
        <v>8</v>
      </c>
      <c r="C15" s="1"/>
      <c r="D15" s="38">
        <v>3</v>
      </c>
      <c r="E15" s="43">
        <v>1</v>
      </c>
      <c r="F15" s="40">
        <v>1</v>
      </c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171">
        <v>1</v>
      </c>
      <c r="O15" s="1"/>
      <c r="P15" s="38">
        <v>3</v>
      </c>
      <c r="Q15" s="43">
        <v>1</v>
      </c>
      <c r="R15" s="40">
        <v>1</v>
      </c>
      <c r="S15" s="1"/>
      <c r="T15" s="38">
        <v>3</v>
      </c>
      <c r="U15" s="43">
        <v>1</v>
      </c>
      <c r="V15" s="40">
        <v>1</v>
      </c>
      <c r="W15" s="1"/>
      <c r="X15" s="38">
        <v>3</v>
      </c>
      <c r="Y15" s="43">
        <v>1</v>
      </c>
      <c r="Z15" s="40">
        <v>1</v>
      </c>
      <c r="AA15" s="1"/>
      <c r="AB15" s="38">
        <v>3</v>
      </c>
      <c r="AC15" s="43">
        <v>1</v>
      </c>
      <c r="AD15" s="40">
        <v>1</v>
      </c>
      <c r="AE15" s="155">
        <v>25.5</v>
      </c>
      <c r="AF15" s="155"/>
      <c r="AG15" s="155"/>
      <c r="AH15" s="155"/>
      <c r="AI15" s="1"/>
      <c r="AJ15" s="38">
        <v>3</v>
      </c>
      <c r="AK15" s="43">
        <v>1</v>
      </c>
      <c r="AL15" s="40">
        <v>1</v>
      </c>
      <c r="AM15" s="1"/>
      <c r="AN15" s="38">
        <v>3</v>
      </c>
      <c r="AO15" s="43">
        <v>1</v>
      </c>
      <c r="AP15" s="40">
        <v>1</v>
      </c>
      <c r="AQ15" s="1"/>
      <c r="AR15" s="38">
        <v>3</v>
      </c>
      <c r="AS15" s="43">
        <v>1</v>
      </c>
      <c r="AT15" s="40">
        <v>1</v>
      </c>
      <c r="AU15" s="1"/>
      <c r="AV15" s="38">
        <v>3</v>
      </c>
      <c r="AW15" s="43">
        <v>1</v>
      </c>
      <c r="AX15" s="40">
        <v>1</v>
      </c>
      <c r="AY15" s="1"/>
      <c r="AZ15" s="38">
        <v>3</v>
      </c>
      <c r="BA15" s="43">
        <v>1</v>
      </c>
      <c r="BB15" s="40">
        <v>1</v>
      </c>
      <c r="BC15" s="1"/>
      <c r="BD15" s="38">
        <v>3</v>
      </c>
      <c r="BE15" s="43">
        <v>1</v>
      </c>
      <c r="BF15" s="40">
        <v>1</v>
      </c>
      <c r="BG15" s="166">
        <f t="shared" si="0"/>
        <v>3</v>
      </c>
      <c r="BH15" s="157">
        <f t="shared" si="1"/>
        <v>25.5</v>
      </c>
      <c r="BI15" s="77">
        <f t="shared" si="2"/>
        <v>9</v>
      </c>
      <c r="BJ15" s="167" t="e">
        <f>SUM(AH15+J15+N15+BF15+#REF!+#REF!+#REF!+#REF!)</f>
        <v>#REF!</v>
      </c>
    </row>
    <row r="16" spans="1:62" s="8" customFormat="1" ht="16.5" thickBot="1" x14ac:dyDescent="0.3">
      <c r="A16" s="123">
        <v>43160</v>
      </c>
      <c r="B16" s="124" t="s">
        <v>9</v>
      </c>
      <c r="C16" s="1"/>
      <c r="D16" s="38">
        <v>3</v>
      </c>
      <c r="E16" s="43">
        <v>1</v>
      </c>
      <c r="F16" s="40">
        <v>2</v>
      </c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171">
        <v>2</v>
      </c>
      <c r="O16" s="1"/>
      <c r="P16" s="38">
        <v>3</v>
      </c>
      <c r="Q16" s="43">
        <v>1</v>
      </c>
      <c r="R16" s="40">
        <v>2</v>
      </c>
      <c r="S16" s="1"/>
      <c r="T16" s="38">
        <v>3</v>
      </c>
      <c r="U16" s="43">
        <v>1</v>
      </c>
      <c r="V16" s="40">
        <v>2</v>
      </c>
      <c r="W16" s="1"/>
      <c r="X16" s="38">
        <v>3</v>
      </c>
      <c r="Y16" s="43">
        <v>1</v>
      </c>
      <c r="Z16" s="40">
        <v>2</v>
      </c>
      <c r="AA16" s="1"/>
      <c r="AB16" s="38">
        <v>3</v>
      </c>
      <c r="AC16" s="43">
        <v>1</v>
      </c>
      <c r="AD16" s="40">
        <v>2</v>
      </c>
      <c r="AE16" s="155">
        <v>25.5</v>
      </c>
      <c r="AF16" s="155"/>
      <c r="AG16" s="155"/>
      <c r="AH16" s="155"/>
      <c r="AI16" s="1"/>
      <c r="AJ16" s="38">
        <v>3</v>
      </c>
      <c r="AK16" s="43">
        <v>1</v>
      </c>
      <c r="AL16" s="40">
        <v>2</v>
      </c>
      <c r="AM16" s="1"/>
      <c r="AN16" s="38">
        <v>3</v>
      </c>
      <c r="AO16" s="43">
        <v>1</v>
      </c>
      <c r="AP16" s="40">
        <v>2</v>
      </c>
      <c r="AQ16" s="1"/>
      <c r="AR16" s="38">
        <v>3</v>
      </c>
      <c r="AS16" s="43">
        <v>1</v>
      </c>
      <c r="AT16" s="40">
        <v>2</v>
      </c>
      <c r="AU16" s="1"/>
      <c r="AV16" s="38">
        <v>3</v>
      </c>
      <c r="AW16" s="43">
        <v>1</v>
      </c>
      <c r="AX16" s="40">
        <v>2</v>
      </c>
      <c r="AY16" s="1"/>
      <c r="AZ16" s="38">
        <v>3</v>
      </c>
      <c r="BA16" s="43">
        <v>1</v>
      </c>
      <c r="BB16" s="40">
        <v>2</v>
      </c>
      <c r="BC16" s="1"/>
      <c r="BD16" s="38">
        <v>3</v>
      </c>
      <c r="BE16" s="43">
        <v>1</v>
      </c>
      <c r="BF16" s="40">
        <v>2</v>
      </c>
      <c r="BG16" s="166">
        <f t="shared" si="0"/>
        <v>3</v>
      </c>
      <c r="BH16" s="157">
        <f t="shared" si="1"/>
        <v>25.5</v>
      </c>
      <c r="BI16" s="77">
        <f t="shared" si="2"/>
        <v>9</v>
      </c>
      <c r="BJ16" s="167" t="e">
        <f>SUM(AH16+J16+N16+BF16+#REF!+#REF!+#REF!+#REF!)</f>
        <v>#REF!</v>
      </c>
    </row>
    <row r="17" spans="1:62" s="7" customFormat="1" ht="16.5" thickBot="1" x14ac:dyDescent="0.3">
      <c r="A17" s="123">
        <v>43161</v>
      </c>
      <c r="B17" s="124" t="s">
        <v>10</v>
      </c>
      <c r="C17" s="1"/>
      <c r="D17" s="38">
        <v>3</v>
      </c>
      <c r="E17" s="43">
        <v>1</v>
      </c>
      <c r="F17" s="40">
        <v>2</v>
      </c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171">
        <v>2</v>
      </c>
      <c r="O17" s="1"/>
      <c r="P17" s="38">
        <v>3</v>
      </c>
      <c r="Q17" s="43">
        <v>1</v>
      </c>
      <c r="R17" s="40">
        <v>2</v>
      </c>
      <c r="S17" s="1"/>
      <c r="T17" s="38">
        <v>3</v>
      </c>
      <c r="U17" s="43">
        <v>1</v>
      </c>
      <c r="V17" s="40">
        <v>2</v>
      </c>
      <c r="W17" s="1"/>
      <c r="X17" s="38">
        <v>3</v>
      </c>
      <c r="Y17" s="43">
        <v>1</v>
      </c>
      <c r="Z17" s="40">
        <v>2</v>
      </c>
      <c r="AA17" s="1"/>
      <c r="AB17" s="38">
        <v>3</v>
      </c>
      <c r="AC17" s="43">
        <v>1</v>
      </c>
      <c r="AD17" s="40">
        <v>2</v>
      </c>
      <c r="AE17" s="155">
        <v>25.5</v>
      </c>
      <c r="AF17" s="155"/>
      <c r="AG17" s="155"/>
      <c r="AH17" s="155"/>
      <c r="AI17" s="1"/>
      <c r="AJ17" s="38">
        <v>3</v>
      </c>
      <c r="AK17" s="43">
        <v>1</v>
      </c>
      <c r="AL17" s="40">
        <v>2</v>
      </c>
      <c r="AM17" s="1"/>
      <c r="AN17" s="38">
        <v>3</v>
      </c>
      <c r="AO17" s="43">
        <v>1</v>
      </c>
      <c r="AP17" s="40">
        <v>2</v>
      </c>
      <c r="AQ17" s="1"/>
      <c r="AR17" s="38">
        <v>3</v>
      </c>
      <c r="AS17" s="43">
        <v>1</v>
      </c>
      <c r="AT17" s="40">
        <v>2</v>
      </c>
      <c r="AU17" s="1"/>
      <c r="AV17" s="38">
        <v>3</v>
      </c>
      <c r="AW17" s="43">
        <v>1</v>
      </c>
      <c r="AX17" s="40">
        <v>2</v>
      </c>
      <c r="AY17" s="1"/>
      <c r="AZ17" s="38">
        <v>3</v>
      </c>
      <c r="BA17" s="43">
        <v>1</v>
      </c>
      <c r="BB17" s="40">
        <v>2</v>
      </c>
      <c r="BC17" s="1"/>
      <c r="BD17" s="38">
        <v>3</v>
      </c>
      <c r="BE17" s="43">
        <v>1</v>
      </c>
      <c r="BF17" s="40">
        <v>2</v>
      </c>
      <c r="BG17" s="166">
        <f t="shared" si="0"/>
        <v>3</v>
      </c>
      <c r="BH17" s="157">
        <f t="shared" si="1"/>
        <v>25.5</v>
      </c>
      <c r="BI17" s="77">
        <f t="shared" si="2"/>
        <v>9</v>
      </c>
      <c r="BJ17" s="167" t="e">
        <f>SUM(AH17+J17+N17+BF17+#REF!+#REF!+#REF!+#REF!)</f>
        <v>#REF!</v>
      </c>
    </row>
    <row r="18" spans="1:62" s="7" customFormat="1" ht="16.5" thickBot="1" x14ac:dyDescent="0.3">
      <c r="A18" s="125">
        <v>43162</v>
      </c>
      <c r="B18" s="126" t="s">
        <v>11</v>
      </c>
      <c r="C18" s="136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72"/>
      <c r="O18" s="136"/>
      <c r="P18" s="137"/>
      <c r="Q18" s="137"/>
      <c r="R18" s="137"/>
      <c r="S18" s="136"/>
      <c r="T18" s="137"/>
      <c r="U18" s="137"/>
      <c r="V18" s="137"/>
      <c r="W18" s="136"/>
      <c r="X18" s="137"/>
      <c r="Y18" s="137"/>
      <c r="Z18" s="137"/>
      <c r="AA18" s="136"/>
      <c r="AB18" s="137"/>
      <c r="AC18" s="137"/>
      <c r="AD18" s="137"/>
      <c r="AE18" s="137"/>
      <c r="AF18" s="137"/>
      <c r="AG18" s="137"/>
      <c r="AH18" s="137"/>
      <c r="AI18" s="136"/>
      <c r="AJ18" s="137"/>
      <c r="AK18" s="137"/>
      <c r="AL18" s="137"/>
      <c r="AM18" s="136"/>
      <c r="AN18" s="137"/>
      <c r="AO18" s="137"/>
      <c r="AP18" s="137"/>
      <c r="AQ18" s="136"/>
      <c r="AR18" s="137"/>
      <c r="AS18" s="137"/>
      <c r="AT18" s="137"/>
      <c r="AU18" s="136"/>
      <c r="AV18" s="137"/>
      <c r="AW18" s="137"/>
      <c r="AX18" s="137"/>
      <c r="AY18" s="136"/>
      <c r="AZ18" s="137"/>
      <c r="BA18" s="137"/>
      <c r="BB18" s="137"/>
      <c r="BC18" s="136"/>
      <c r="BD18" s="137"/>
      <c r="BE18" s="137"/>
      <c r="BF18" s="137"/>
      <c r="BG18" s="162">
        <f t="shared" si="0"/>
        <v>0</v>
      </c>
      <c r="BH18" s="162">
        <f t="shared" si="1"/>
        <v>0</v>
      </c>
      <c r="BI18" s="162">
        <f t="shared" si="2"/>
        <v>0</v>
      </c>
      <c r="BJ18" s="134" t="e">
        <f>SUM(AH18+J18+N18+BF18+#REF!+#REF!+#REF!+#REF!)</f>
        <v>#REF!</v>
      </c>
    </row>
    <row r="19" spans="1:62" s="8" customFormat="1" ht="16.5" thickBot="1" x14ac:dyDescent="0.3">
      <c r="A19" s="125">
        <v>43163</v>
      </c>
      <c r="B19" s="126" t="s">
        <v>5</v>
      </c>
      <c r="C19" s="136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72"/>
      <c r="O19" s="136"/>
      <c r="P19" s="137"/>
      <c r="Q19" s="137"/>
      <c r="R19" s="137"/>
      <c r="S19" s="136"/>
      <c r="T19" s="137"/>
      <c r="U19" s="137"/>
      <c r="V19" s="137"/>
      <c r="W19" s="136"/>
      <c r="X19" s="137"/>
      <c r="Y19" s="137"/>
      <c r="Z19" s="137"/>
      <c r="AA19" s="136"/>
      <c r="AB19" s="137"/>
      <c r="AC19" s="137"/>
      <c r="AD19" s="137"/>
      <c r="AE19" s="137"/>
      <c r="AF19" s="137"/>
      <c r="AG19" s="137"/>
      <c r="AH19" s="137"/>
      <c r="AI19" s="136"/>
      <c r="AJ19" s="137"/>
      <c r="AK19" s="137"/>
      <c r="AL19" s="137"/>
      <c r="AM19" s="136"/>
      <c r="AN19" s="137"/>
      <c r="AO19" s="137"/>
      <c r="AP19" s="137"/>
      <c r="AQ19" s="136"/>
      <c r="AR19" s="137"/>
      <c r="AS19" s="137"/>
      <c r="AT19" s="137"/>
      <c r="AU19" s="136"/>
      <c r="AV19" s="137"/>
      <c r="AW19" s="137"/>
      <c r="AX19" s="137"/>
      <c r="AY19" s="136"/>
      <c r="AZ19" s="137"/>
      <c r="BA19" s="137"/>
      <c r="BB19" s="137"/>
      <c r="BC19" s="136"/>
      <c r="BD19" s="137"/>
      <c r="BE19" s="137"/>
      <c r="BF19" s="137"/>
      <c r="BG19" s="162">
        <f t="shared" si="0"/>
        <v>0</v>
      </c>
      <c r="BH19" s="162">
        <f t="shared" si="1"/>
        <v>0</v>
      </c>
      <c r="BI19" s="162">
        <f t="shared" si="2"/>
        <v>0</v>
      </c>
      <c r="BJ19" s="134" t="e">
        <f>SUM(AH19+J19+N19+BF19+#REF!+#REF!+#REF!+#REF!)</f>
        <v>#REF!</v>
      </c>
    </row>
    <row r="20" spans="1:62" s="8" customFormat="1" ht="16.5" thickBot="1" x14ac:dyDescent="0.3">
      <c r="A20" s="123">
        <v>43164</v>
      </c>
      <c r="B20" s="124" t="s">
        <v>6</v>
      </c>
      <c r="C20" s="1"/>
      <c r="D20" s="38">
        <v>3</v>
      </c>
      <c r="E20" s="43">
        <v>1</v>
      </c>
      <c r="F20" s="40">
        <v>3</v>
      </c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171">
        <v>3</v>
      </c>
      <c r="O20" s="1"/>
      <c r="P20" s="38">
        <v>3</v>
      </c>
      <c r="Q20" s="43">
        <v>1</v>
      </c>
      <c r="R20" s="40">
        <v>3</v>
      </c>
      <c r="S20" s="1"/>
      <c r="T20" s="38">
        <v>3</v>
      </c>
      <c r="U20" s="43">
        <v>1</v>
      </c>
      <c r="V20" s="40">
        <v>3</v>
      </c>
      <c r="W20" s="1"/>
      <c r="X20" s="38">
        <v>3</v>
      </c>
      <c r="Y20" s="43">
        <v>1</v>
      </c>
      <c r="Z20" s="40">
        <v>3</v>
      </c>
      <c r="AA20" s="1"/>
      <c r="AB20" s="38">
        <v>3</v>
      </c>
      <c r="AC20" s="43">
        <v>1</v>
      </c>
      <c r="AD20" s="40">
        <v>3</v>
      </c>
      <c r="AE20" s="155">
        <v>25.5</v>
      </c>
      <c r="AF20" s="155"/>
      <c r="AG20" s="155"/>
      <c r="AH20" s="155"/>
      <c r="AI20" s="1"/>
      <c r="AJ20" s="38">
        <v>3</v>
      </c>
      <c r="AK20" s="43">
        <v>1</v>
      </c>
      <c r="AL20" s="40">
        <v>3</v>
      </c>
      <c r="AM20" s="1"/>
      <c r="AN20" s="38">
        <v>3</v>
      </c>
      <c r="AO20" s="43">
        <v>1</v>
      </c>
      <c r="AP20" s="40">
        <v>3</v>
      </c>
      <c r="AQ20" s="1"/>
      <c r="AR20" s="38">
        <v>3</v>
      </c>
      <c r="AS20" s="43">
        <v>1</v>
      </c>
      <c r="AT20" s="40">
        <v>3</v>
      </c>
      <c r="AU20" s="1"/>
      <c r="AV20" s="38">
        <v>3</v>
      </c>
      <c r="AW20" s="43">
        <v>1</v>
      </c>
      <c r="AX20" s="40">
        <v>3</v>
      </c>
      <c r="AY20" s="1"/>
      <c r="AZ20" s="38">
        <v>3</v>
      </c>
      <c r="BA20" s="43">
        <v>1</v>
      </c>
      <c r="BB20" s="40">
        <v>3</v>
      </c>
      <c r="BC20" s="1"/>
      <c r="BD20" s="38">
        <v>3</v>
      </c>
      <c r="BE20" s="43">
        <v>1</v>
      </c>
      <c r="BF20" s="40">
        <v>3</v>
      </c>
      <c r="BG20" s="166">
        <f t="shared" si="0"/>
        <v>3</v>
      </c>
      <c r="BH20" s="157">
        <f t="shared" si="1"/>
        <v>25.5</v>
      </c>
      <c r="BI20" s="77">
        <f t="shared" si="2"/>
        <v>9</v>
      </c>
      <c r="BJ20" s="167" t="e">
        <f>SUM(AH20+J20+N20+BF20+#REF!+#REF!+#REF!+#REF!)</f>
        <v>#REF!</v>
      </c>
    </row>
    <row r="21" spans="1:62" s="8" customFormat="1" ht="16.5" thickBot="1" x14ac:dyDescent="0.3">
      <c r="A21" s="123">
        <v>43165</v>
      </c>
      <c r="B21" s="124" t="s">
        <v>7</v>
      </c>
      <c r="C21" s="1"/>
      <c r="D21" s="38">
        <v>3</v>
      </c>
      <c r="E21" s="43">
        <v>1</v>
      </c>
      <c r="F21" s="40">
        <v>3</v>
      </c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171">
        <v>3</v>
      </c>
      <c r="O21" s="1"/>
      <c r="P21" s="38">
        <v>3</v>
      </c>
      <c r="Q21" s="43">
        <v>1</v>
      </c>
      <c r="R21" s="40">
        <v>3</v>
      </c>
      <c r="S21" s="1"/>
      <c r="T21" s="38">
        <v>3</v>
      </c>
      <c r="U21" s="43">
        <v>1</v>
      </c>
      <c r="V21" s="40">
        <v>3</v>
      </c>
      <c r="W21" s="1"/>
      <c r="X21" s="38">
        <v>3</v>
      </c>
      <c r="Y21" s="43">
        <v>1</v>
      </c>
      <c r="Z21" s="40">
        <v>3</v>
      </c>
      <c r="AA21" s="1"/>
      <c r="AB21" s="38">
        <v>3</v>
      </c>
      <c r="AC21" s="43">
        <v>1</v>
      </c>
      <c r="AD21" s="40">
        <v>3</v>
      </c>
      <c r="AE21" s="155">
        <v>25.5</v>
      </c>
      <c r="AF21" s="155"/>
      <c r="AG21" s="155"/>
      <c r="AH21" s="155"/>
      <c r="AI21" s="1"/>
      <c r="AJ21" s="38">
        <v>3</v>
      </c>
      <c r="AK21" s="43">
        <v>1</v>
      </c>
      <c r="AL21" s="40">
        <v>3</v>
      </c>
      <c r="AM21" s="1"/>
      <c r="AN21" s="38">
        <v>3</v>
      </c>
      <c r="AO21" s="43">
        <v>1</v>
      </c>
      <c r="AP21" s="40">
        <v>3</v>
      </c>
      <c r="AQ21" s="1"/>
      <c r="AR21" s="38">
        <v>3</v>
      </c>
      <c r="AS21" s="43">
        <v>1</v>
      </c>
      <c r="AT21" s="40">
        <v>3</v>
      </c>
      <c r="AU21" s="1"/>
      <c r="AV21" s="38">
        <v>3</v>
      </c>
      <c r="AW21" s="43">
        <v>1</v>
      </c>
      <c r="AX21" s="40">
        <v>3</v>
      </c>
      <c r="AY21" s="1"/>
      <c r="AZ21" s="38">
        <v>3</v>
      </c>
      <c r="BA21" s="43">
        <v>1</v>
      </c>
      <c r="BB21" s="40">
        <v>3</v>
      </c>
      <c r="BC21" s="1"/>
      <c r="BD21" s="38">
        <v>3</v>
      </c>
      <c r="BE21" s="43">
        <v>2</v>
      </c>
      <c r="BF21" s="40">
        <v>3</v>
      </c>
      <c r="BG21" s="166">
        <f t="shared" si="0"/>
        <v>5</v>
      </c>
      <c r="BH21" s="157">
        <f t="shared" si="1"/>
        <v>25.5</v>
      </c>
      <c r="BI21" s="77">
        <f t="shared" si="2"/>
        <v>9</v>
      </c>
      <c r="BJ21" s="167" t="e">
        <f>SUM(AH21+J21+N21+BF21+#REF!+#REF!+#REF!+#REF!)</f>
        <v>#REF!</v>
      </c>
    </row>
    <row r="22" spans="1:62" s="8" customFormat="1" ht="16.5" thickBot="1" x14ac:dyDescent="0.3">
      <c r="A22" s="123">
        <v>43166</v>
      </c>
      <c r="B22" s="124" t="s">
        <v>8</v>
      </c>
      <c r="C22" s="1"/>
      <c r="D22" s="38">
        <v>3</v>
      </c>
      <c r="E22" s="43">
        <v>2</v>
      </c>
      <c r="F22" s="40">
        <v>3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171">
        <v>3</v>
      </c>
      <c r="O22" s="1"/>
      <c r="P22" s="38">
        <v>3</v>
      </c>
      <c r="Q22" s="43">
        <v>2</v>
      </c>
      <c r="R22" s="40">
        <v>3</v>
      </c>
      <c r="S22" s="1"/>
      <c r="T22" s="38">
        <v>3</v>
      </c>
      <c r="U22" s="43">
        <v>2</v>
      </c>
      <c r="V22" s="40">
        <v>3</v>
      </c>
      <c r="W22" s="1"/>
      <c r="X22" s="38">
        <v>3</v>
      </c>
      <c r="Y22" s="43">
        <v>2</v>
      </c>
      <c r="Z22" s="40">
        <v>3</v>
      </c>
      <c r="AA22" s="1"/>
      <c r="AB22" s="38">
        <v>3</v>
      </c>
      <c r="AC22" s="43">
        <v>2</v>
      </c>
      <c r="AD22" s="40">
        <v>3</v>
      </c>
      <c r="AE22" s="155"/>
      <c r="AF22" s="38">
        <v>3</v>
      </c>
      <c r="AG22" s="43">
        <v>2</v>
      </c>
      <c r="AH22" s="40">
        <v>10</v>
      </c>
      <c r="AI22" s="1"/>
      <c r="AJ22" s="38">
        <v>3</v>
      </c>
      <c r="AK22" s="43">
        <v>2</v>
      </c>
      <c r="AL22" s="40">
        <v>3</v>
      </c>
      <c r="AM22" s="1"/>
      <c r="AN22" s="38">
        <v>3</v>
      </c>
      <c r="AO22" s="43">
        <v>2</v>
      </c>
      <c r="AP22" s="40">
        <v>3</v>
      </c>
      <c r="AQ22" s="1"/>
      <c r="AR22" s="38">
        <v>3</v>
      </c>
      <c r="AS22" s="43">
        <v>2</v>
      </c>
      <c r="AT22" s="40">
        <v>3</v>
      </c>
      <c r="AU22" s="1"/>
      <c r="AV22" s="38">
        <v>3</v>
      </c>
      <c r="AW22" s="43">
        <v>2</v>
      </c>
      <c r="AX22" s="40">
        <v>3</v>
      </c>
      <c r="AY22" s="1"/>
      <c r="AZ22" s="38">
        <v>3</v>
      </c>
      <c r="BA22" s="43">
        <v>2</v>
      </c>
      <c r="BB22" s="40">
        <v>3</v>
      </c>
      <c r="BC22" s="1"/>
      <c r="BD22" s="38">
        <v>3</v>
      </c>
      <c r="BE22" s="43">
        <v>2</v>
      </c>
      <c r="BF22" s="40">
        <v>3</v>
      </c>
      <c r="BG22" s="166">
        <f t="shared" si="0"/>
        <v>8</v>
      </c>
      <c r="BH22" s="157">
        <f t="shared" si="1"/>
        <v>0</v>
      </c>
      <c r="BI22" s="77">
        <f t="shared" si="2"/>
        <v>12</v>
      </c>
      <c r="BJ22" s="167" t="e">
        <f>SUM(AH22+J22+N22+BF22+#REF!+#REF!+#REF!+#REF!)</f>
        <v>#REF!</v>
      </c>
    </row>
    <row r="23" spans="1:62" s="9" customFormat="1" ht="16.5" thickBot="1" x14ac:dyDescent="0.3">
      <c r="A23" s="125">
        <v>43167</v>
      </c>
      <c r="B23" s="126" t="s">
        <v>9</v>
      </c>
      <c r="C23" s="133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5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3"/>
      <c r="AB23" s="134"/>
      <c r="AC23" s="134"/>
      <c r="AD23" s="134"/>
      <c r="AE23" s="134"/>
      <c r="AF23" s="134"/>
      <c r="AG23" s="134"/>
      <c r="AH23" s="134"/>
      <c r="AI23" s="133"/>
      <c r="AJ23" s="134"/>
      <c r="AK23" s="134"/>
      <c r="AL23" s="134"/>
      <c r="AM23" s="133"/>
      <c r="AN23" s="134"/>
      <c r="AO23" s="134"/>
      <c r="AP23" s="134"/>
      <c r="AQ23" s="133"/>
      <c r="AR23" s="134"/>
      <c r="AS23" s="134"/>
      <c r="AT23" s="134"/>
      <c r="AU23" s="133"/>
      <c r="AV23" s="134"/>
      <c r="AW23" s="134"/>
      <c r="AX23" s="134"/>
      <c r="AY23" s="133"/>
      <c r="AZ23" s="134"/>
      <c r="BA23" s="134"/>
      <c r="BB23" s="134"/>
      <c r="BC23" s="133"/>
      <c r="BD23" s="134"/>
      <c r="BE23" s="134"/>
      <c r="BF23" s="134"/>
      <c r="BG23" s="162">
        <f t="shared" si="0"/>
        <v>0</v>
      </c>
      <c r="BH23" s="162">
        <f t="shared" si="1"/>
        <v>0</v>
      </c>
      <c r="BI23" s="162">
        <f t="shared" si="2"/>
        <v>0</v>
      </c>
      <c r="BJ23" s="134" t="e">
        <f>SUM(AH23+J23+N23+BF23+#REF!+#REF!+#REF!+#REF!)</f>
        <v>#REF!</v>
      </c>
    </row>
    <row r="24" spans="1:62" s="7" customFormat="1" ht="16.5" thickBot="1" x14ac:dyDescent="0.3">
      <c r="A24" s="125">
        <v>43168</v>
      </c>
      <c r="B24" s="126" t="s">
        <v>10</v>
      </c>
      <c r="C24" s="133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5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3"/>
      <c r="AB24" s="134"/>
      <c r="AC24" s="134"/>
      <c r="AD24" s="134"/>
      <c r="AE24" s="134"/>
      <c r="AF24" s="134"/>
      <c r="AG24" s="134"/>
      <c r="AH24" s="134"/>
      <c r="AI24" s="133"/>
      <c r="AJ24" s="134"/>
      <c r="AK24" s="134"/>
      <c r="AL24" s="134"/>
      <c r="AM24" s="133"/>
      <c r="AN24" s="134"/>
      <c r="AO24" s="134"/>
      <c r="AP24" s="134"/>
      <c r="AQ24" s="133"/>
      <c r="AR24" s="134"/>
      <c r="AS24" s="134"/>
      <c r="AT24" s="134"/>
      <c r="AU24" s="133"/>
      <c r="AV24" s="134"/>
      <c r="AW24" s="134"/>
      <c r="AX24" s="134"/>
      <c r="AY24" s="133"/>
      <c r="AZ24" s="134"/>
      <c r="BA24" s="134"/>
      <c r="BB24" s="134"/>
      <c r="BC24" s="133"/>
      <c r="BD24" s="134"/>
      <c r="BE24" s="134"/>
      <c r="BF24" s="134"/>
      <c r="BG24" s="162">
        <f t="shared" si="0"/>
        <v>0</v>
      </c>
      <c r="BH24" s="162">
        <f t="shared" si="1"/>
        <v>0</v>
      </c>
      <c r="BI24" s="162">
        <f t="shared" si="2"/>
        <v>0</v>
      </c>
      <c r="BJ24" s="134" t="e">
        <f>SUM(AH24+J24+N24+BF24+#REF!+#REF!+#REF!+#REF!)</f>
        <v>#REF!</v>
      </c>
    </row>
    <row r="25" spans="1:62" s="7" customFormat="1" ht="16.5" thickBot="1" x14ac:dyDescent="0.3">
      <c r="A25" s="125">
        <v>43169</v>
      </c>
      <c r="B25" s="126" t="s">
        <v>11</v>
      </c>
      <c r="C25" s="136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72"/>
      <c r="O25" s="136"/>
      <c r="P25" s="137"/>
      <c r="Q25" s="137"/>
      <c r="R25" s="137"/>
      <c r="S25" s="136"/>
      <c r="T25" s="137"/>
      <c r="U25" s="137"/>
      <c r="V25" s="137"/>
      <c r="W25" s="136"/>
      <c r="X25" s="137"/>
      <c r="Y25" s="137"/>
      <c r="Z25" s="137"/>
      <c r="AA25" s="136"/>
      <c r="AB25" s="137"/>
      <c r="AC25" s="137"/>
      <c r="AD25" s="137"/>
      <c r="AE25" s="137"/>
      <c r="AF25" s="137"/>
      <c r="AG25" s="137"/>
      <c r="AH25" s="137"/>
      <c r="AI25" s="136"/>
      <c r="AJ25" s="137"/>
      <c r="AK25" s="137"/>
      <c r="AL25" s="137"/>
      <c r="AM25" s="136"/>
      <c r="AN25" s="137"/>
      <c r="AO25" s="137"/>
      <c r="AP25" s="137"/>
      <c r="AQ25" s="136"/>
      <c r="AR25" s="137"/>
      <c r="AS25" s="137"/>
      <c r="AT25" s="137"/>
      <c r="AU25" s="136"/>
      <c r="AV25" s="137"/>
      <c r="AW25" s="137"/>
      <c r="AX25" s="137"/>
      <c r="AY25" s="136"/>
      <c r="AZ25" s="137"/>
      <c r="BA25" s="137"/>
      <c r="BB25" s="137"/>
      <c r="BC25" s="136"/>
      <c r="BD25" s="137"/>
      <c r="BE25" s="137"/>
      <c r="BF25" s="137"/>
      <c r="BG25" s="162">
        <f t="shared" si="0"/>
        <v>0</v>
      </c>
      <c r="BH25" s="162">
        <f t="shared" si="1"/>
        <v>0</v>
      </c>
      <c r="BI25" s="162">
        <f t="shared" si="2"/>
        <v>0</v>
      </c>
      <c r="BJ25" s="134" t="e">
        <f>SUM(AH25+J25+N25+BF25+#REF!+#REF!+#REF!+#REF!)</f>
        <v>#REF!</v>
      </c>
    </row>
    <row r="26" spans="1:62" s="8" customFormat="1" ht="16.5" thickBot="1" x14ac:dyDescent="0.3">
      <c r="A26" s="125">
        <v>43170</v>
      </c>
      <c r="B26" s="126" t="s">
        <v>5</v>
      </c>
      <c r="C26" s="136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72"/>
      <c r="O26" s="136"/>
      <c r="P26" s="137"/>
      <c r="Q26" s="137"/>
      <c r="R26" s="137"/>
      <c r="S26" s="136"/>
      <c r="T26" s="137"/>
      <c r="U26" s="137"/>
      <c r="V26" s="137"/>
      <c r="W26" s="136"/>
      <c r="X26" s="137"/>
      <c r="Y26" s="137"/>
      <c r="Z26" s="137"/>
      <c r="AA26" s="136"/>
      <c r="AB26" s="137"/>
      <c r="AC26" s="137"/>
      <c r="AD26" s="137"/>
      <c r="AE26" s="137"/>
      <c r="AF26" s="137"/>
      <c r="AG26" s="137"/>
      <c r="AH26" s="137"/>
      <c r="AI26" s="136"/>
      <c r="AJ26" s="137"/>
      <c r="AK26" s="137"/>
      <c r="AL26" s="137"/>
      <c r="AM26" s="136"/>
      <c r="AN26" s="137"/>
      <c r="AO26" s="137"/>
      <c r="AP26" s="137"/>
      <c r="AQ26" s="136"/>
      <c r="AR26" s="137"/>
      <c r="AS26" s="137"/>
      <c r="AT26" s="137"/>
      <c r="AU26" s="136"/>
      <c r="AV26" s="137"/>
      <c r="AW26" s="137"/>
      <c r="AX26" s="137"/>
      <c r="AY26" s="136"/>
      <c r="AZ26" s="137"/>
      <c r="BA26" s="137"/>
      <c r="BB26" s="137"/>
      <c r="BC26" s="136"/>
      <c r="BD26" s="137"/>
      <c r="BE26" s="137"/>
      <c r="BF26" s="137"/>
      <c r="BG26" s="162">
        <f t="shared" si="0"/>
        <v>0</v>
      </c>
      <c r="BH26" s="162">
        <f t="shared" si="1"/>
        <v>0</v>
      </c>
      <c r="BI26" s="162">
        <f t="shared" si="2"/>
        <v>0</v>
      </c>
      <c r="BJ26" s="134" t="e">
        <f>SUM(AH26+J26+N26+BF26+#REF!+#REF!+#REF!+#REF!)</f>
        <v>#REF!</v>
      </c>
    </row>
    <row r="27" spans="1:62" s="8" customFormat="1" ht="16.5" thickBot="1" x14ac:dyDescent="0.3">
      <c r="A27" s="123">
        <v>43171</v>
      </c>
      <c r="B27" s="124" t="s">
        <v>6</v>
      </c>
      <c r="C27" s="1"/>
      <c r="D27" s="38">
        <v>3</v>
      </c>
      <c r="E27" s="43">
        <v>2</v>
      </c>
      <c r="F27" s="40">
        <v>4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171">
        <v>4</v>
      </c>
      <c r="O27" s="1"/>
      <c r="P27" s="38">
        <v>3</v>
      </c>
      <c r="Q27" s="43">
        <v>2</v>
      </c>
      <c r="R27" s="40">
        <v>4</v>
      </c>
      <c r="S27" s="1"/>
      <c r="T27" s="38">
        <v>3</v>
      </c>
      <c r="U27" s="43">
        <v>2</v>
      </c>
      <c r="V27" s="40">
        <v>4</v>
      </c>
      <c r="W27" s="1"/>
      <c r="X27" s="38">
        <v>3</v>
      </c>
      <c r="Y27" s="43">
        <v>2</v>
      </c>
      <c r="Z27" s="40">
        <v>4</v>
      </c>
      <c r="AA27" s="1"/>
      <c r="AB27" s="38">
        <v>3</v>
      </c>
      <c r="AC27" s="43">
        <v>2</v>
      </c>
      <c r="AD27" s="40">
        <v>4</v>
      </c>
      <c r="AE27" s="155"/>
      <c r="AF27" s="38">
        <v>3</v>
      </c>
      <c r="AG27" s="43">
        <v>2</v>
      </c>
      <c r="AH27" s="40">
        <v>10</v>
      </c>
      <c r="AI27" s="1"/>
      <c r="AJ27" s="38">
        <v>3</v>
      </c>
      <c r="AK27" s="43">
        <v>2</v>
      </c>
      <c r="AL27" s="40">
        <v>4</v>
      </c>
      <c r="AM27" s="1"/>
      <c r="AN27" s="38">
        <v>3</v>
      </c>
      <c r="AO27" s="43">
        <v>2</v>
      </c>
      <c r="AP27" s="40">
        <v>4</v>
      </c>
      <c r="AQ27" s="1"/>
      <c r="AR27" s="38">
        <v>3</v>
      </c>
      <c r="AS27" s="43">
        <v>2</v>
      </c>
      <c r="AT27" s="40">
        <v>4</v>
      </c>
      <c r="AU27" s="1"/>
      <c r="AV27" s="38">
        <v>3</v>
      </c>
      <c r="AW27" s="43">
        <v>2</v>
      </c>
      <c r="AX27" s="40">
        <v>4</v>
      </c>
      <c r="AY27" s="1"/>
      <c r="AZ27" s="38">
        <v>3</v>
      </c>
      <c r="BA27" s="43">
        <v>2</v>
      </c>
      <c r="BB27" s="40">
        <v>4</v>
      </c>
      <c r="BC27" s="1"/>
      <c r="BD27" s="38">
        <v>3</v>
      </c>
      <c r="BE27" s="43">
        <v>2</v>
      </c>
      <c r="BF27" s="40">
        <v>4</v>
      </c>
      <c r="BG27" s="166">
        <f t="shared" si="0"/>
        <v>8</v>
      </c>
      <c r="BH27" s="157">
        <f t="shared" si="1"/>
        <v>0</v>
      </c>
      <c r="BI27" s="77">
        <f t="shared" si="2"/>
        <v>12</v>
      </c>
      <c r="BJ27" s="167" t="e">
        <f>SUM(AH27+J27+N27+BF27+#REF!+#REF!+#REF!+#REF!)</f>
        <v>#REF!</v>
      </c>
    </row>
    <row r="28" spans="1:62" s="8" customFormat="1" ht="16.5" thickBot="1" x14ac:dyDescent="0.3">
      <c r="A28" s="123">
        <v>43172</v>
      </c>
      <c r="B28" s="124" t="s">
        <v>7</v>
      </c>
      <c r="C28" s="1"/>
      <c r="D28" s="38">
        <v>3</v>
      </c>
      <c r="E28" s="43">
        <v>2</v>
      </c>
      <c r="F28" s="40">
        <v>4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171">
        <v>4</v>
      </c>
      <c r="O28" s="1"/>
      <c r="P28" s="38">
        <v>3</v>
      </c>
      <c r="Q28" s="43">
        <v>2</v>
      </c>
      <c r="R28" s="40">
        <v>4</v>
      </c>
      <c r="S28" s="1"/>
      <c r="T28" s="38">
        <v>3</v>
      </c>
      <c r="U28" s="43">
        <v>2</v>
      </c>
      <c r="V28" s="40">
        <v>4</v>
      </c>
      <c r="W28" s="1"/>
      <c r="X28" s="38">
        <v>3</v>
      </c>
      <c r="Y28" s="43">
        <v>2</v>
      </c>
      <c r="Z28" s="40">
        <v>4</v>
      </c>
      <c r="AA28" s="1"/>
      <c r="AB28" s="38">
        <v>3</v>
      </c>
      <c r="AC28" s="43">
        <v>2</v>
      </c>
      <c r="AD28" s="40">
        <v>4</v>
      </c>
      <c r="AE28" s="155"/>
      <c r="AF28" s="38">
        <v>3</v>
      </c>
      <c r="AG28" s="43">
        <v>2</v>
      </c>
      <c r="AH28" s="40">
        <v>10</v>
      </c>
      <c r="AI28" s="1"/>
      <c r="AJ28" s="38">
        <v>3</v>
      </c>
      <c r="AK28" s="43">
        <v>2</v>
      </c>
      <c r="AL28" s="40">
        <v>4</v>
      </c>
      <c r="AM28" s="1"/>
      <c r="AN28" s="38">
        <v>3</v>
      </c>
      <c r="AO28" s="43">
        <v>2</v>
      </c>
      <c r="AP28" s="40">
        <v>4</v>
      </c>
      <c r="AQ28" s="1"/>
      <c r="AR28" s="38">
        <v>3</v>
      </c>
      <c r="AS28" s="43">
        <v>2</v>
      </c>
      <c r="AT28" s="40">
        <v>4</v>
      </c>
      <c r="AU28" s="1"/>
      <c r="AV28" s="38">
        <v>3</v>
      </c>
      <c r="AW28" s="43">
        <v>2</v>
      </c>
      <c r="AX28" s="40">
        <v>4</v>
      </c>
      <c r="AY28" s="1"/>
      <c r="AZ28" s="38">
        <v>3</v>
      </c>
      <c r="BA28" s="43">
        <v>2</v>
      </c>
      <c r="BB28" s="40">
        <v>4</v>
      </c>
      <c r="BC28" s="1"/>
      <c r="BD28" s="38">
        <v>3</v>
      </c>
      <c r="BE28" s="43">
        <v>2</v>
      </c>
      <c r="BF28" s="40">
        <v>4</v>
      </c>
      <c r="BG28" s="166">
        <f t="shared" si="0"/>
        <v>8</v>
      </c>
      <c r="BH28" s="157">
        <f t="shared" si="1"/>
        <v>0</v>
      </c>
      <c r="BI28" s="77">
        <f t="shared" si="2"/>
        <v>12</v>
      </c>
      <c r="BJ28" s="167" t="e">
        <f>SUM(AH28+J28+N28+BF28+#REF!+#REF!+#REF!+#REF!)</f>
        <v>#REF!</v>
      </c>
    </row>
    <row r="29" spans="1:62" s="8" customFormat="1" ht="16.5" thickBot="1" x14ac:dyDescent="0.3">
      <c r="A29" s="123">
        <v>43173</v>
      </c>
      <c r="B29" s="124" t="s">
        <v>8</v>
      </c>
      <c r="C29" s="1"/>
      <c r="D29" s="38">
        <v>3</v>
      </c>
      <c r="E29" s="43">
        <v>2</v>
      </c>
      <c r="F29" s="40">
        <v>4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171">
        <v>4</v>
      </c>
      <c r="O29" s="1"/>
      <c r="P29" s="38">
        <v>3</v>
      </c>
      <c r="Q29" s="43">
        <v>2</v>
      </c>
      <c r="R29" s="40">
        <v>4</v>
      </c>
      <c r="S29" s="1"/>
      <c r="T29" s="38">
        <v>3</v>
      </c>
      <c r="U29" s="43">
        <v>2</v>
      </c>
      <c r="V29" s="40">
        <v>4</v>
      </c>
      <c r="W29" s="1"/>
      <c r="X29" s="38">
        <v>3</v>
      </c>
      <c r="Y29" s="43">
        <v>2</v>
      </c>
      <c r="Z29" s="40">
        <v>4</v>
      </c>
      <c r="AA29" s="1"/>
      <c r="AB29" s="38">
        <v>3</v>
      </c>
      <c r="AC29" s="43">
        <v>2</v>
      </c>
      <c r="AD29" s="40">
        <v>4</v>
      </c>
      <c r="AE29" s="155"/>
      <c r="AF29" s="38">
        <v>3</v>
      </c>
      <c r="AG29" s="43">
        <v>2</v>
      </c>
      <c r="AH29" s="40">
        <v>10</v>
      </c>
      <c r="AI29" s="1"/>
      <c r="AJ29" s="38">
        <v>3</v>
      </c>
      <c r="AK29" s="43">
        <v>2</v>
      </c>
      <c r="AL29" s="40">
        <v>4</v>
      </c>
      <c r="AM29" s="1"/>
      <c r="AN29" s="38">
        <v>3</v>
      </c>
      <c r="AO29" s="43">
        <v>2</v>
      </c>
      <c r="AP29" s="40">
        <v>4</v>
      </c>
      <c r="AQ29" s="1"/>
      <c r="AR29" s="38">
        <v>3</v>
      </c>
      <c r="AS29" s="43">
        <v>2</v>
      </c>
      <c r="AT29" s="40">
        <v>4</v>
      </c>
      <c r="AU29" s="1"/>
      <c r="AV29" s="38">
        <v>3</v>
      </c>
      <c r="AW29" s="43">
        <v>2</v>
      </c>
      <c r="AX29" s="40">
        <v>4</v>
      </c>
      <c r="AY29" s="1"/>
      <c r="AZ29" s="38">
        <v>3</v>
      </c>
      <c r="BA29" s="43">
        <v>2</v>
      </c>
      <c r="BB29" s="40">
        <v>4</v>
      </c>
      <c r="BC29" s="1"/>
      <c r="BD29" s="38">
        <v>3</v>
      </c>
      <c r="BE29" s="43">
        <v>2</v>
      </c>
      <c r="BF29" s="40">
        <v>4</v>
      </c>
      <c r="BG29" s="166">
        <f t="shared" si="0"/>
        <v>8</v>
      </c>
      <c r="BH29" s="157">
        <f t="shared" si="1"/>
        <v>0</v>
      </c>
      <c r="BI29" s="77">
        <f t="shared" si="2"/>
        <v>12</v>
      </c>
      <c r="BJ29" s="167" t="e">
        <f>SUM(AH29+J29+N29+BF29+#REF!+#REF!+#REF!+#REF!)</f>
        <v>#REF!</v>
      </c>
    </row>
    <row r="30" spans="1:62" s="9" customFormat="1" ht="16.5" thickBot="1" x14ac:dyDescent="0.3">
      <c r="A30" s="123">
        <v>43174</v>
      </c>
      <c r="B30" s="124" t="s">
        <v>9</v>
      </c>
      <c r="C30" s="1"/>
      <c r="D30" s="38">
        <v>3</v>
      </c>
      <c r="E30" s="43">
        <v>2</v>
      </c>
      <c r="F30" s="40">
        <v>4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171">
        <v>4</v>
      </c>
      <c r="O30" s="1"/>
      <c r="P30" s="38">
        <v>3</v>
      </c>
      <c r="Q30" s="43">
        <v>2</v>
      </c>
      <c r="R30" s="40">
        <v>4</v>
      </c>
      <c r="S30" s="1"/>
      <c r="T30" s="38">
        <v>3</v>
      </c>
      <c r="U30" s="43">
        <v>2</v>
      </c>
      <c r="V30" s="40">
        <v>4</v>
      </c>
      <c r="W30" s="1"/>
      <c r="X30" s="38">
        <v>3</v>
      </c>
      <c r="Y30" s="43">
        <v>2</v>
      </c>
      <c r="Z30" s="40">
        <v>4</v>
      </c>
      <c r="AA30" s="1"/>
      <c r="AB30" s="38">
        <v>3</v>
      </c>
      <c r="AC30" s="43">
        <v>2</v>
      </c>
      <c r="AD30" s="40">
        <v>4</v>
      </c>
      <c r="AE30" s="155"/>
      <c r="AF30" s="38">
        <v>3</v>
      </c>
      <c r="AG30" s="43">
        <v>2</v>
      </c>
      <c r="AH30" s="40">
        <v>10</v>
      </c>
      <c r="AI30" s="1"/>
      <c r="AJ30" s="38">
        <v>3</v>
      </c>
      <c r="AK30" s="43">
        <v>2</v>
      </c>
      <c r="AL30" s="40">
        <v>4</v>
      </c>
      <c r="AM30" s="1"/>
      <c r="AN30" s="38">
        <v>3</v>
      </c>
      <c r="AO30" s="43">
        <v>2</v>
      </c>
      <c r="AP30" s="40">
        <v>4</v>
      </c>
      <c r="AQ30" s="1"/>
      <c r="AR30" s="38">
        <v>3</v>
      </c>
      <c r="AS30" s="43">
        <v>2</v>
      </c>
      <c r="AT30" s="40">
        <v>4</v>
      </c>
      <c r="AU30" s="1"/>
      <c r="AV30" s="38">
        <v>3</v>
      </c>
      <c r="AW30" s="43">
        <v>2</v>
      </c>
      <c r="AX30" s="40">
        <v>4</v>
      </c>
      <c r="AY30" s="1"/>
      <c r="AZ30" s="38">
        <v>3</v>
      </c>
      <c r="BA30" s="43">
        <v>2</v>
      </c>
      <c r="BB30" s="40">
        <v>4</v>
      </c>
      <c r="BC30" s="1"/>
      <c r="BD30" s="38">
        <v>3</v>
      </c>
      <c r="BE30" s="43">
        <v>2</v>
      </c>
      <c r="BF30" s="40">
        <v>4</v>
      </c>
      <c r="BG30" s="166">
        <f t="shared" si="0"/>
        <v>8</v>
      </c>
      <c r="BH30" s="157">
        <f t="shared" si="1"/>
        <v>0</v>
      </c>
      <c r="BI30" s="77">
        <f t="shared" si="2"/>
        <v>12</v>
      </c>
      <c r="BJ30" s="167" t="e">
        <f>SUM(AH30+J30+N30+BF30+#REF!+#REF!+#REF!+#REF!)</f>
        <v>#REF!</v>
      </c>
    </row>
    <row r="31" spans="1:62" s="10" customFormat="1" ht="15" customHeight="1" thickBot="1" x14ac:dyDescent="0.3">
      <c r="A31" s="123">
        <v>43175</v>
      </c>
      <c r="B31" s="124" t="s">
        <v>10</v>
      </c>
      <c r="C31" s="1"/>
      <c r="D31" s="38">
        <v>3</v>
      </c>
      <c r="E31" s="43">
        <v>2</v>
      </c>
      <c r="F31" s="40">
        <v>4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171">
        <v>4</v>
      </c>
      <c r="O31" s="1"/>
      <c r="P31" s="38">
        <v>3</v>
      </c>
      <c r="Q31" s="43">
        <v>2</v>
      </c>
      <c r="R31" s="40">
        <v>4</v>
      </c>
      <c r="S31" s="1"/>
      <c r="T31" s="38">
        <v>3</v>
      </c>
      <c r="U31" s="43">
        <v>2</v>
      </c>
      <c r="V31" s="40">
        <v>4</v>
      </c>
      <c r="W31" s="1"/>
      <c r="X31" s="38">
        <v>3</v>
      </c>
      <c r="Y31" s="43">
        <v>2</v>
      </c>
      <c r="Z31" s="40">
        <v>4</v>
      </c>
      <c r="AA31" s="1"/>
      <c r="AB31" s="38">
        <v>3</v>
      </c>
      <c r="AC31" s="43">
        <v>2</v>
      </c>
      <c r="AD31" s="40">
        <v>4</v>
      </c>
      <c r="AE31" s="155"/>
      <c r="AF31" s="38">
        <v>3</v>
      </c>
      <c r="AG31" s="43">
        <v>2</v>
      </c>
      <c r="AH31" s="40">
        <v>10</v>
      </c>
      <c r="AI31" s="1"/>
      <c r="AJ31" s="38">
        <v>3</v>
      </c>
      <c r="AK31" s="43">
        <v>2</v>
      </c>
      <c r="AL31" s="40">
        <v>4</v>
      </c>
      <c r="AM31" s="1"/>
      <c r="AN31" s="38">
        <v>3</v>
      </c>
      <c r="AO31" s="43">
        <v>2</v>
      </c>
      <c r="AP31" s="40">
        <v>4</v>
      </c>
      <c r="AQ31" s="1"/>
      <c r="AR31" s="38">
        <v>3</v>
      </c>
      <c r="AS31" s="43">
        <v>2</v>
      </c>
      <c r="AT31" s="40">
        <v>4</v>
      </c>
      <c r="AU31" s="1"/>
      <c r="AV31" s="38">
        <v>3</v>
      </c>
      <c r="AW31" s="43">
        <v>2</v>
      </c>
      <c r="AX31" s="40">
        <v>4</v>
      </c>
      <c r="AY31" s="1"/>
      <c r="AZ31" s="38">
        <v>3</v>
      </c>
      <c r="BA31" s="43">
        <v>2</v>
      </c>
      <c r="BB31" s="40">
        <v>4</v>
      </c>
      <c r="BC31" s="1"/>
      <c r="BD31" s="38">
        <v>3</v>
      </c>
      <c r="BE31" s="43">
        <v>2</v>
      </c>
      <c r="BF31" s="40">
        <v>4</v>
      </c>
      <c r="BG31" s="166">
        <f t="shared" si="0"/>
        <v>8</v>
      </c>
      <c r="BH31" s="157">
        <f t="shared" si="1"/>
        <v>0</v>
      </c>
      <c r="BI31" s="77">
        <f t="shared" si="2"/>
        <v>12</v>
      </c>
      <c r="BJ31" s="167" t="e">
        <f>SUM(AH31+J31+N31+BF31+#REF!+#REF!+#REF!+#REF!)</f>
        <v>#REF!</v>
      </c>
    </row>
    <row r="32" spans="1:62" s="10" customFormat="1" ht="15" customHeight="1" thickBot="1" x14ac:dyDescent="0.3">
      <c r="A32" s="138">
        <v>43176</v>
      </c>
      <c r="B32" s="139" t="s">
        <v>11</v>
      </c>
      <c r="C32" s="173"/>
      <c r="D32" s="173"/>
      <c r="E32" s="173"/>
      <c r="F32" s="142"/>
      <c r="G32" s="140"/>
      <c r="H32" s="141"/>
      <c r="I32" s="141"/>
      <c r="J32" s="141"/>
      <c r="K32" s="140"/>
      <c r="L32" s="141"/>
      <c r="M32" s="141"/>
      <c r="N32" s="141"/>
      <c r="O32" s="173"/>
      <c r="P32" s="173"/>
      <c r="Q32" s="173"/>
      <c r="R32" s="142"/>
      <c r="S32" s="140"/>
      <c r="T32" s="143"/>
      <c r="U32" s="143"/>
      <c r="V32" s="144"/>
      <c r="W32" s="175"/>
      <c r="X32" s="176"/>
      <c r="Y32" s="176"/>
      <c r="Z32" s="177"/>
      <c r="AA32" s="173"/>
      <c r="AB32" s="173"/>
      <c r="AC32" s="173"/>
      <c r="AD32" s="173"/>
      <c r="AE32" s="141"/>
      <c r="AF32" s="141"/>
      <c r="AG32" s="141"/>
      <c r="AH32" s="141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43"/>
      <c r="AZ32" s="143"/>
      <c r="BA32" s="143"/>
      <c r="BB32" s="143"/>
      <c r="BC32" s="140"/>
      <c r="BD32" s="143"/>
      <c r="BE32" s="141"/>
      <c r="BF32" s="141"/>
      <c r="BG32" s="147"/>
      <c r="BH32" s="147"/>
      <c r="BI32" s="148"/>
      <c r="BJ32" s="148"/>
    </row>
    <row r="33" spans="1:62" s="10" customFormat="1" ht="16.5" thickBot="1" x14ac:dyDescent="0.3">
      <c r="A33" s="138">
        <v>43177</v>
      </c>
      <c r="B33" s="139" t="s">
        <v>5</v>
      </c>
      <c r="C33" s="151"/>
      <c r="D33" s="151"/>
      <c r="E33" s="151"/>
      <c r="F33" s="153"/>
      <c r="G33" s="149"/>
      <c r="H33" s="150"/>
      <c r="I33" s="150"/>
      <c r="J33" s="150"/>
      <c r="K33" s="149"/>
      <c r="L33" s="150"/>
      <c r="M33" s="150"/>
      <c r="N33" s="150"/>
      <c r="O33" s="151"/>
      <c r="P33" s="151"/>
      <c r="Q33" s="151"/>
      <c r="R33" s="153"/>
      <c r="S33" s="149"/>
      <c r="T33" s="151"/>
      <c r="U33" s="151"/>
      <c r="V33" s="152"/>
      <c r="W33" s="174"/>
      <c r="X33" s="174"/>
      <c r="Y33" s="174"/>
      <c r="Z33" s="174"/>
      <c r="AA33" s="151"/>
      <c r="AB33" s="151"/>
      <c r="AC33" s="151"/>
      <c r="AD33" s="151"/>
      <c r="AE33" s="150"/>
      <c r="AF33" s="150"/>
      <c r="AG33" s="150"/>
      <c r="AH33" s="150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49"/>
      <c r="BD33" s="151"/>
      <c r="BE33" s="150"/>
      <c r="BF33" s="150"/>
      <c r="BG33" s="153"/>
      <c r="BH33" s="153"/>
      <c r="BI33" s="154"/>
      <c r="BJ33" s="154"/>
    </row>
    <row r="34" spans="1:62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G34" s="17">
        <f>SUM(BG4:BG31)</f>
        <v>85</v>
      </c>
      <c r="BH34" s="16">
        <f>SUM(BH4:BH31)</f>
        <v>255</v>
      </c>
      <c r="BI34" s="18"/>
      <c r="BJ34" s="33"/>
    </row>
    <row r="35" spans="1:62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G35" s="17"/>
      <c r="BH35" s="17"/>
      <c r="BI35" s="158">
        <f>SUM(BI4:BI31)</f>
        <v>170</v>
      </c>
      <c r="BJ35" s="158" t="e">
        <f>SUM(BJ4:BJ31)</f>
        <v>#REF!</v>
      </c>
    </row>
    <row r="36" spans="1:62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G36" s="16"/>
      <c r="BH36" s="13"/>
      <c r="BI36" s="13"/>
      <c r="BJ36" s="34"/>
    </row>
    <row r="37" spans="1:62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</row>
    <row r="38" spans="1:62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</row>
    <row r="39" spans="1:62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</row>
  </sheetData>
  <mergeCells count="32">
    <mergeCell ref="AU2:AX2"/>
    <mergeCell ref="AY2:BB2"/>
    <mergeCell ref="A1:A3"/>
    <mergeCell ref="B1:B3"/>
    <mergeCell ref="AE1:AH1"/>
    <mergeCell ref="G1:J1"/>
    <mergeCell ref="K1:N1"/>
    <mergeCell ref="W2:Z2"/>
    <mergeCell ref="AA2:AD2"/>
    <mergeCell ref="C2:F2"/>
    <mergeCell ref="G2:J2"/>
    <mergeCell ref="S1:V1"/>
    <mergeCell ref="W1:Z1"/>
    <mergeCell ref="AA1:AD1"/>
    <mergeCell ref="S2:V2"/>
    <mergeCell ref="AE2:AH2"/>
    <mergeCell ref="BI1:BI3"/>
    <mergeCell ref="BJ1:BJ3"/>
    <mergeCell ref="BH1:BH3"/>
    <mergeCell ref="C1:F1"/>
    <mergeCell ref="O1:R1"/>
    <mergeCell ref="AM1:AP1"/>
    <mergeCell ref="AQ1:AT1"/>
    <mergeCell ref="AI2:AL2"/>
    <mergeCell ref="AM2:AP2"/>
    <mergeCell ref="AQ2:AT2"/>
    <mergeCell ref="BC1:BF1"/>
    <mergeCell ref="AI1:AL1"/>
    <mergeCell ref="K2:N2"/>
    <mergeCell ref="BC2:BF2"/>
    <mergeCell ref="O2:R2"/>
    <mergeCell ref="BG1:B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выборы Гос.Дума</vt:lpstr>
      <vt:lpstr>Р1 (партия)</vt:lpstr>
      <vt:lpstr>Р1 (кандидат)</vt:lpstr>
      <vt:lpstr>Россия-24</vt:lpstr>
      <vt:lpstr>Маяк</vt:lpstr>
      <vt:lpstr>'Р1 (кандидат)'!Область_печати</vt:lpstr>
      <vt:lpstr>'Р1 (партия)'!Область_печати</vt:lpstr>
    </vt:vector>
  </TitlesOfParts>
  <Company>ВГТРК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Гусева</cp:lastModifiedBy>
  <cp:lastPrinted>2021-08-18T12:02:38Z</cp:lastPrinted>
  <dcterms:created xsi:type="dcterms:W3CDTF">2007-03-12T12:19:04Z</dcterms:created>
  <dcterms:modified xsi:type="dcterms:W3CDTF">2021-08-18T12:05:17Z</dcterms:modified>
</cp:coreProperties>
</file>