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firstSheet="1" activeTab="2"/>
  </bookViews>
  <sheets>
    <sheet name="выборы Гос.Дума" sheetId="2" state="hidden" r:id="rId1"/>
    <sheet name="Радио (партия)" sheetId="8" r:id="rId2"/>
    <sheet name="Радио (кандидат)" sheetId="9" r:id="rId3"/>
    <sheet name="Россия-24" sheetId="4" state="hidden" r:id="rId4"/>
    <sheet name="Маяк" sheetId="5" state="hidden" r:id="rId5"/>
  </sheets>
  <definedNames>
    <definedName name="_xlnm.Print_Titles" localSheetId="2">'Радио (кандидат)'!#REF!</definedName>
    <definedName name="_xlnm.Print_Titles" localSheetId="1">'Радио (партия)'!#REF!</definedName>
    <definedName name="_xlnm.Print_Area" localSheetId="2">'Радио (кандидат)'!$A$1:$AF$380</definedName>
    <definedName name="_xlnm.Print_Area" localSheetId="1">'Радио (партия)'!$A$1:$AF$266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378" i="9" l="1"/>
  <c r="AC374" i="9"/>
  <c r="AB374" i="9"/>
  <c r="AA374" i="9"/>
  <c r="Z374" i="9"/>
  <c r="Y374" i="9"/>
  <c r="X374" i="9"/>
  <c r="W374" i="9"/>
  <c r="AC375" i="9" s="1"/>
  <c r="V374" i="9"/>
  <c r="U374" i="9"/>
  <c r="T374" i="9"/>
  <c r="S374" i="9"/>
  <c r="R374" i="9"/>
  <c r="Q374" i="9"/>
  <c r="P374" i="9"/>
  <c r="V375" i="9" s="1"/>
  <c r="O374" i="9"/>
  <c r="N374" i="9"/>
  <c r="M374" i="9"/>
  <c r="L374" i="9"/>
  <c r="K374" i="9"/>
  <c r="J374" i="9"/>
  <c r="O375" i="9" s="1"/>
  <c r="I374" i="9"/>
  <c r="H374" i="9"/>
  <c r="G374" i="9"/>
  <c r="F374" i="9"/>
  <c r="E374" i="9"/>
  <c r="D374" i="9"/>
  <c r="C374" i="9"/>
  <c r="B374" i="9"/>
  <c r="H375" i="9" s="1"/>
  <c r="AD373" i="9"/>
  <c r="AD372" i="9"/>
  <c r="AD371" i="9"/>
  <c r="AD374" i="9" s="1"/>
  <c r="AD375" i="9" s="1"/>
  <c r="AD359" i="9"/>
  <c r="AC355" i="9"/>
  <c r="AB355" i="9"/>
  <c r="AA355" i="9"/>
  <c r="Z355" i="9"/>
  <c r="Y355" i="9"/>
  <c r="X355" i="9"/>
  <c r="W355" i="9"/>
  <c r="AC356" i="9" s="1"/>
  <c r="V355" i="9"/>
  <c r="U355" i="9"/>
  <c r="T355" i="9"/>
  <c r="S355" i="9"/>
  <c r="R355" i="9"/>
  <c r="Q355" i="9"/>
  <c r="V356" i="9" s="1"/>
  <c r="P355" i="9"/>
  <c r="O355" i="9"/>
  <c r="N355" i="9"/>
  <c r="M355" i="9"/>
  <c r="L355" i="9"/>
  <c r="K355" i="9"/>
  <c r="J355" i="9"/>
  <c r="I355" i="9"/>
  <c r="O356" i="9" s="1"/>
  <c r="H355" i="9"/>
  <c r="G355" i="9"/>
  <c r="F355" i="9"/>
  <c r="E355" i="9"/>
  <c r="D355" i="9"/>
  <c r="C355" i="9"/>
  <c r="H356" i="9" s="1"/>
  <c r="B355" i="9"/>
  <c r="AD354" i="9"/>
  <c r="AD353" i="9"/>
  <c r="AD352" i="9"/>
  <c r="AD355" i="9" s="1"/>
  <c r="AD356" i="9" s="1"/>
  <c r="AD340" i="9"/>
  <c r="AC336" i="9"/>
  <c r="AB336" i="9"/>
  <c r="AA336" i="9"/>
  <c r="Z336" i="9"/>
  <c r="Y336" i="9"/>
  <c r="X336" i="9"/>
  <c r="W336" i="9"/>
  <c r="AC337" i="9" s="1"/>
  <c r="V336" i="9"/>
  <c r="U336" i="9"/>
  <c r="T336" i="9"/>
  <c r="S336" i="9"/>
  <c r="R336" i="9"/>
  <c r="Q336" i="9"/>
  <c r="P336" i="9"/>
  <c r="V337" i="9" s="1"/>
  <c r="O336" i="9"/>
  <c r="N336" i="9"/>
  <c r="M336" i="9"/>
  <c r="L336" i="9"/>
  <c r="K336" i="9"/>
  <c r="J336" i="9"/>
  <c r="O337" i="9" s="1"/>
  <c r="I336" i="9"/>
  <c r="H336" i="9"/>
  <c r="G336" i="9"/>
  <c r="F336" i="9"/>
  <c r="E336" i="9"/>
  <c r="D336" i="9"/>
  <c r="C336" i="9"/>
  <c r="B336" i="9"/>
  <c r="H337" i="9" s="1"/>
  <c r="AD335" i="9"/>
  <c r="AD334" i="9"/>
  <c r="AD333" i="9"/>
  <c r="AD336" i="9" s="1"/>
  <c r="AD337" i="9" s="1"/>
  <c r="AD321" i="9"/>
  <c r="AC317" i="9"/>
  <c r="AB317" i="9"/>
  <c r="AA317" i="9"/>
  <c r="Z317" i="9"/>
  <c r="Y317" i="9"/>
  <c r="X317" i="9"/>
  <c r="W317" i="9"/>
  <c r="AC318" i="9" s="1"/>
  <c r="V317" i="9"/>
  <c r="U317" i="9"/>
  <c r="T317" i="9"/>
  <c r="S317" i="9"/>
  <c r="R317" i="9"/>
  <c r="Q317" i="9"/>
  <c r="P317" i="9"/>
  <c r="V318" i="9" s="1"/>
  <c r="O317" i="9"/>
  <c r="N317" i="9"/>
  <c r="M317" i="9"/>
  <c r="L317" i="9"/>
  <c r="K317" i="9"/>
  <c r="J317" i="9"/>
  <c r="I317" i="9"/>
  <c r="O318" i="9" s="1"/>
  <c r="H317" i="9"/>
  <c r="G317" i="9"/>
  <c r="F317" i="9"/>
  <c r="E317" i="9"/>
  <c r="D317" i="9"/>
  <c r="C317" i="9"/>
  <c r="H318" i="9" s="1"/>
  <c r="B317" i="9"/>
  <c r="AD316" i="9"/>
  <c r="AD315" i="9"/>
  <c r="AD314" i="9"/>
  <c r="AD317" i="9" s="1"/>
  <c r="AD318" i="9" s="1"/>
  <c r="AD302" i="9"/>
  <c r="AC298" i="9"/>
  <c r="AB298" i="9"/>
  <c r="AA298" i="9"/>
  <c r="Z298" i="9"/>
  <c r="Y298" i="9"/>
  <c r="X298" i="9"/>
  <c r="W298" i="9"/>
  <c r="AC299" i="9" s="1"/>
  <c r="V298" i="9"/>
  <c r="U298" i="9"/>
  <c r="T298" i="9"/>
  <c r="S298" i="9"/>
  <c r="R298" i="9"/>
  <c r="Q298" i="9"/>
  <c r="P298" i="9"/>
  <c r="V299" i="9" s="1"/>
  <c r="O298" i="9"/>
  <c r="N298" i="9"/>
  <c r="M298" i="9"/>
  <c r="L298" i="9"/>
  <c r="K298" i="9"/>
  <c r="J298" i="9"/>
  <c r="O299" i="9" s="1"/>
  <c r="I298" i="9"/>
  <c r="H298" i="9"/>
  <c r="G298" i="9"/>
  <c r="F298" i="9"/>
  <c r="E298" i="9"/>
  <c r="D298" i="9"/>
  <c r="C298" i="9"/>
  <c r="B298" i="9"/>
  <c r="H299" i="9" s="1"/>
  <c r="AD297" i="9"/>
  <c r="AD296" i="9"/>
  <c r="AD295" i="9"/>
  <c r="AD298" i="9" s="1"/>
  <c r="AD299" i="9" s="1"/>
  <c r="AD283" i="9"/>
  <c r="AC279" i="9"/>
  <c r="AB279" i="9"/>
  <c r="AA279" i="9"/>
  <c r="Z279" i="9"/>
  <c r="Y279" i="9"/>
  <c r="X279" i="9"/>
  <c r="W279" i="9"/>
  <c r="AC280" i="9" s="1"/>
  <c r="V279" i="9"/>
  <c r="U279" i="9"/>
  <c r="T279" i="9"/>
  <c r="S279" i="9"/>
  <c r="R279" i="9"/>
  <c r="Q279" i="9"/>
  <c r="P279" i="9"/>
  <c r="V280" i="9" s="1"/>
  <c r="O279" i="9"/>
  <c r="N279" i="9"/>
  <c r="M279" i="9"/>
  <c r="L279" i="9"/>
  <c r="K279" i="9"/>
  <c r="J279" i="9"/>
  <c r="O280" i="9" s="1"/>
  <c r="I279" i="9"/>
  <c r="H279" i="9"/>
  <c r="G279" i="9"/>
  <c r="F279" i="9"/>
  <c r="E279" i="9"/>
  <c r="D279" i="9"/>
  <c r="C279" i="9"/>
  <c r="B279" i="9"/>
  <c r="H280" i="9" s="1"/>
  <c r="AD278" i="9"/>
  <c r="AD277" i="9"/>
  <c r="AD276" i="9"/>
  <c r="AD279" i="9" s="1"/>
  <c r="AD280" i="9" s="1"/>
  <c r="AD264" i="9"/>
  <c r="AC260" i="9"/>
  <c r="AB260" i="9"/>
  <c r="AA260" i="9"/>
  <c r="Z260" i="9"/>
  <c r="Y260" i="9"/>
  <c r="X260" i="9"/>
  <c r="W260" i="9"/>
  <c r="AC261" i="9" s="1"/>
  <c r="V260" i="9"/>
  <c r="U260" i="9"/>
  <c r="T260" i="9"/>
  <c r="S260" i="9"/>
  <c r="R260" i="9"/>
  <c r="Q260" i="9"/>
  <c r="P260" i="9"/>
  <c r="V261" i="9" s="1"/>
  <c r="O260" i="9"/>
  <c r="N260" i="9"/>
  <c r="M260" i="9"/>
  <c r="L260" i="9"/>
  <c r="K260" i="9"/>
  <c r="J260" i="9"/>
  <c r="O261" i="9" s="1"/>
  <c r="I260" i="9"/>
  <c r="H260" i="9"/>
  <c r="G260" i="9"/>
  <c r="F260" i="9"/>
  <c r="E260" i="9"/>
  <c r="D260" i="9"/>
  <c r="C260" i="9"/>
  <c r="B260" i="9"/>
  <c r="H261" i="9" s="1"/>
  <c r="AD259" i="9"/>
  <c r="AD258" i="9"/>
  <c r="AD257" i="9"/>
  <c r="AD260" i="9" s="1"/>
  <c r="AD261" i="9" s="1"/>
  <c r="AD245" i="9"/>
  <c r="AC241" i="9"/>
  <c r="AB241" i="9"/>
  <c r="AA241" i="9"/>
  <c r="Z241" i="9"/>
  <c r="Y241" i="9"/>
  <c r="X241" i="9"/>
  <c r="AC242" i="9" s="1"/>
  <c r="W241" i="9"/>
  <c r="V241" i="9"/>
  <c r="U241" i="9"/>
  <c r="T241" i="9"/>
  <c r="S241" i="9"/>
  <c r="R241" i="9"/>
  <c r="Q241" i="9"/>
  <c r="P241" i="9"/>
  <c r="V242" i="9" s="1"/>
  <c r="O241" i="9"/>
  <c r="N241" i="9"/>
  <c r="M241" i="9"/>
  <c r="L241" i="9"/>
  <c r="K241" i="9"/>
  <c r="J241" i="9"/>
  <c r="O242" i="9" s="1"/>
  <c r="I241" i="9"/>
  <c r="H241" i="9"/>
  <c r="G241" i="9"/>
  <c r="F241" i="9"/>
  <c r="E241" i="9"/>
  <c r="D241" i="9"/>
  <c r="C241" i="9"/>
  <c r="B241" i="9"/>
  <c r="H242" i="9" s="1"/>
  <c r="AD240" i="9"/>
  <c r="AD239" i="9"/>
  <c r="AD241" i="9" s="1"/>
  <c r="AD242" i="9" s="1"/>
  <c r="AD238" i="9"/>
  <c r="AD226" i="9"/>
  <c r="AD222" i="9"/>
  <c r="AD223" i="9" s="1"/>
  <c r="AC222" i="9"/>
  <c r="AB222" i="9"/>
  <c r="AA222" i="9"/>
  <c r="Z222" i="9"/>
  <c r="AC223" i="9" s="1"/>
  <c r="Y222" i="9"/>
  <c r="X222" i="9"/>
  <c r="W222" i="9"/>
  <c r="V222" i="9"/>
  <c r="U222" i="9"/>
  <c r="T222" i="9"/>
  <c r="S222" i="9"/>
  <c r="R222" i="9"/>
  <c r="Q222" i="9"/>
  <c r="P222" i="9"/>
  <c r="V223" i="9" s="1"/>
  <c r="O222" i="9"/>
  <c r="N222" i="9"/>
  <c r="M222" i="9"/>
  <c r="L222" i="9"/>
  <c r="K222" i="9"/>
  <c r="J222" i="9"/>
  <c r="O223" i="9" s="1"/>
  <c r="I222" i="9"/>
  <c r="H222" i="9"/>
  <c r="G222" i="9"/>
  <c r="F222" i="9"/>
  <c r="E222" i="9"/>
  <c r="D222" i="9"/>
  <c r="C222" i="9"/>
  <c r="B222" i="9"/>
  <c r="H223" i="9" s="1"/>
  <c r="AD221" i="9"/>
  <c r="AD220" i="9"/>
  <c r="AD219" i="9"/>
  <c r="AD207" i="9"/>
  <c r="O204" i="9"/>
  <c r="AC203" i="9"/>
  <c r="AB203" i="9"/>
  <c r="AA203" i="9"/>
  <c r="Z203" i="9"/>
  <c r="Y203" i="9"/>
  <c r="X203" i="9"/>
  <c r="AC204" i="9" s="1"/>
  <c r="W203" i="9"/>
  <c r="V203" i="9"/>
  <c r="U203" i="9"/>
  <c r="T203" i="9"/>
  <c r="S203" i="9"/>
  <c r="R203" i="9"/>
  <c r="Q203" i="9"/>
  <c r="P203" i="9"/>
  <c r="V204" i="9" s="1"/>
  <c r="O203" i="9"/>
  <c r="N203" i="9"/>
  <c r="M203" i="9"/>
  <c r="L203" i="9"/>
  <c r="K203" i="9"/>
  <c r="J203" i="9"/>
  <c r="I203" i="9"/>
  <c r="H203" i="9"/>
  <c r="G203" i="9"/>
  <c r="F203" i="9"/>
  <c r="E203" i="9"/>
  <c r="D203" i="9"/>
  <c r="C203" i="9"/>
  <c r="B203" i="9"/>
  <c r="H204" i="9" s="1"/>
  <c r="AD202" i="9"/>
  <c r="AD201" i="9"/>
  <c r="AD203" i="9" s="1"/>
  <c r="AD204" i="9" s="1"/>
  <c r="AD200" i="9"/>
  <c r="AD188" i="9"/>
  <c r="AC184" i="9"/>
  <c r="AB184" i="9"/>
  <c r="AA184" i="9"/>
  <c r="Z184" i="9"/>
  <c r="Y184" i="9"/>
  <c r="X184" i="9"/>
  <c r="W184" i="9"/>
  <c r="AC185" i="9" s="1"/>
  <c r="V184" i="9"/>
  <c r="U184" i="9"/>
  <c r="T184" i="9"/>
  <c r="S184" i="9"/>
  <c r="R184" i="9"/>
  <c r="Q184" i="9"/>
  <c r="V185" i="9" s="1"/>
  <c r="P184" i="9"/>
  <c r="O184" i="9"/>
  <c r="N184" i="9"/>
  <c r="M184" i="9"/>
  <c r="L184" i="9"/>
  <c r="K184" i="9"/>
  <c r="J184" i="9"/>
  <c r="I184" i="9"/>
  <c r="O185" i="9" s="1"/>
  <c r="H184" i="9"/>
  <c r="G184" i="9"/>
  <c r="F184" i="9"/>
  <c r="E184" i="9"/>
  <c r="D184" i="9"/>
  <c r="C184" i="9"/>
  <c r="H185" i="9" s="1"/>
  <c r="B184" i="9"/>
  <c r="AD183" i="9"/>
  <c r="AD182" i="9"/>
  <c r="AD181" i="9"/>
  <c r="AD184" i="9" s="1"/>
  <c r="AD185" i="9" s="1"/>
  <c r="AD169" i="9"/>
  <c r="AC165" i="9"/>
  <c r="AB165" i="9"/>
  <c r="AA165" i="9"/>
  <c r="Z165" i="9"/>
  <c r="Y165" i="9"/>
  <c r="X165" i="9"/>
  <c r="W165" i="9"/>
  <c r="AC166" i="9" s="1"/>
  <c r="V165" i="9"/>
  <c r="U165" i="9"/>
  <c r="T165" i="9"/>
  <c r="S165" i="9"/>
  <c r="R165" i="9"/>
  <c r="Q165" i="9"/>
  <c r="P165" i="9"/>
  <c r="V166" i="9" s="1"/>
  <c r="O165" i="9"/>
  <c r="N165" i="9"/>
  <c r="M165" i="9"/>
  <c r="L165" i="9"/>
  <c r="K165" i="9"/>
  <c r="J165" i="9"/>
  <c r="O166" i="9" s="1"/>
  <c r="I165" i="9"/>
  <c r="H165" i="9"/>
  <c r="G165" i="9"/>
  <c r="F165" i="9"/>
  <c r="E165" i="9"/>
  <c r="D165" i="9"/>
  <c r="C165" i="9"/>
  <c r="B165" i="9"/>
  <c r="H166" i="9" s="1"/>
  <c r="AD164" i="9"/>
  <c r="AD163" i="9"/>
  <c r="AD162" i="9"/>
  <c r="AD165" i="9" s="1"/>
  <c r="AD166" i="9" s="1"/>
  <c r="AD150" i="9"/>
  <c r="AC146" i="9"/>
  <c r="AB146" i="9"/>
  <c r="AA146" i="9"/>
  <c r="Z146" i="9"/>
  <c r="Y146" i="9"/>
  <c r="X146" i="9"/>
  <c r="W146" i="9"/>
  <c r="AC147" i="9" s="1"/>
  <c r="V146" i="9"/>
  <c r="U146" i="9"/>
  <c r="T146" i="9"/>
  <c r="S146" i="9"/>
  <c r="R146" i="9"/>
  <c r="Q146" i="9"/>
  <c r="P146" i="9"/>
  <c r="V147" i="9" s="1"/>
  <c r="O146" i="9"/>
  <c r="N146" i="9"/>
  <c r="M146" i="9"/>
  <c r="L146" i="9"/>
  <c r="K146" i="9"/>
  <c r="J146" i="9"/>
  <c r="O147" i="9" s="1"/>
  <c r="I146" i="9"/>
  <c r="H146" i="9"/>
  <c r="G146" i="9"/>
  <c r="F146" i="9"/>
  <c r="E146" i="9"/>
  <c r="D146" i="9"/>
  <c r="C146" i="9"/>
  <c r="B146" i="9"/>
  <c r="H147" i="9" s="1"/>
  <c r="AD145" i="9"/>
  <c r="AD144" i="9"/>
  <c r="AD143" i="9"/>
  <c r="AD146" i="9" s="1"/>
  <c r="AD147" i="9" s="1"/>
  <c r="AD131" i="9"/>
  <c r="AC127" i="9"/>
  <c r="AB127" i="9"/>
  <c r="AA127" i="9"/>
  <c r="Z127" i="9"/>
  <c r="Y127" i="9"/>
  <c r="X127" i="9"/>
  <c r="W127" i="9"/>
  <c r="AC128" i="9" s="1"/>
  <c r="V127" i="9"/>
  <c r="U127" i="9"/>
  <c r="T127" i="9"/>
  <c r="S127" i="9"/>
  <c r="R127" i="9"/>
  <c r="Q127" i="9"/>
  <c r="P127" i="9"/>
  <c r="V128" i="9" s="1"/>
  <c r="O127" i="9"/>
  <c r="N127" i="9"/>
  <c r="M127" i="9"/>
  <c r="L127" i="9"/>
  <c r="K127" i="9"/>
  <c r="J127" i="9"/>
  <c r="O128" i="9" s="1"/>
  <c r="I127" i="9"/>
  <c r="H127" i="9"/>
  <c r="G127" i="9"/>
  <c r="F127" i="9"/>
  <c r="E127" i="9"/>
  <c r="D127" i="9"/>
  <c r="C127" i="9"/>
  <c r="B127" i="9"/>
  <c r="H128" i="9" s="1"/>
  <c r="AD126" i="9"/>
  <c r="AD125" i="9"/>
  <c r="AD124" i="9"/>
  <c r="AD127" i="9" s="1"/>
  <c r="AD128" i="9" s="1"/>
  <c r="AD112" i="9"/>
  <c r="AC108" i="9"/>
  <c r="AB108" i="9"/>
  <c r="AA108" i="9"/>
  <c r="Z108" i="9"/>
  <c r="Y108" i="9"/>
  <c r="X108" i="9"/>
  <c r="W108" i="9"/>
  <c r="AC109" i="9" s="1"/>
  <c r="V108" i="9"/>
  <c r="U108" i="9"/>
  <c r="T108" i="9"/>
  <c r="S108" i="9"/>
  <c r="R108" i="9"/>
  <c r="Q108" i="9"/>
  <c r="V109" i="9" s="1"/>
  <c r="P108" i="9"/>
  <c r="O108" i="9"/>
  <c r="N108" i="9"/>
  <c r="M108" i="9"/>
  <c r="L108" i="9"/>
  <c r="K108" i="9"/>
  <c r="J108" i="9"/>
  <c r="I108" i="9"/>
  <c r="O109" i="9" s="1"/>
  <c r="H108" i="9"/>
  <c r="G108" i="9"/>
  <c r="F108" i="9"/>
  <c r="E108" i="9"/>
  <c r="D108" i="9"/>
  <c r="C108" i="9"/>
  <c r="H109" i="9" s="1"/>
  <c r="B108" i="9"/>
  <c r="AD107" i="9"/>
  <c r="AD106" i="9"/>
  <c r="AD105" i="9"/>
  <c r="AD108" i="9" s="1"/>
  <c r="AD109" i="9" s="1"/>
  <c r="AD93" i="9"/>
  <c r="AC89" i="9"/>
  <c r="AB89" i="9"/>
  <c r="AA89" i="9"/>
  <c r="Z89" i="9"/>
  <c r="Y89" i="9"/>
  <c r="X89" i="9"/>
  <c r="W89" i="9"/>
  <c r="AC90" i="9" s="1"/>
  <c r="V89" i="9"/>
  <c r="U89" i="9"/>
  <c r="T89" i="9"/>
  <c r="S89" i="9"/>
  <c r="R89" i="9"/>
  <c r="Q89" i="9"/>
  <c r="P89" i="9"/>
  <c r="V90" i="9" s="1"/>
  <c r="O89" i="9"/>
  <c r="N89" i="9"/>
  <c r="M89" i="9"/>
  <c r="L89" i="9"/>
  <c r="K89" i="9"/>
  <c r="J89" i="9"/>
  <c r="I89" i="9"/>
  <c r="O90" i="9" s="1"/>
  <c r="H89" i="9"/>
  <c r="G89" i="9"/>
  <c r="F89" i="9"/>
  <c r="E89" i="9"/>
  <c r="D89" i="9"/>
  <c r="C89" i="9"/>
  <c r="H90" i="9" s="1"/>
  <c r="B89" i="9"/>
  <c r="AD88" i="9"/>
  <c r="AD87" i="9"/>
  <c r="AD86" i="9"/>
  <c r="AD89" i="9" s="1"/>
  <c r="AD90" i="9" s="1"/>
  <c r="AD74" i="9"/>
  <c r="AC70" i="9"/>
  <c r="AB70" i="9"/>
  <c r="AA70" i="9"/>
  <c r="Z70" i="9"/>
  <c r="Y70" i="9"/>
  <c r="X70" i="9"/>
  <c r="W70" i="9"/>
  <c r="AC71" i="9" s="1"/>
  <c r="V70" i="9"/>
  <c r="U70" i="9"/>
  <c r="T70" i="9"/>
  <c r="S70" i="9"/>
  <c r="R70" i="9"/>
  <c r="Q70" i="9"/>
  <c r="P70" i="9"/>
  <c r="V71" i="9" s="1"/>
  <c r="O70" i="9"/>
  <c r="N70" i="9"/>
  <c r="M70" i="9"/>
  <c r="L70" i="9"/>
  <c r="K70" i="9"/>
  <c r="J70" i="9"/>
  <c r="O71" i="9" s="1"/>
  <c r="I70" i="9"/>
  <c r="H70" i="9"/>
  <c r="G70" i="9"/>
  <c r="F70" i="9"/>
  <c r="E70" i="9"/>
  <c r="D70" i="9"/>
  <c r="C70" i="9"/>
  <c r="B70" i="9"/>
  <c r="H71" i="9" s="1"/>
  <c r="AD69" i="9"/>
  <c r="AD68" i="9"/>
  <c r="AD67" i="9"/>
  <c r="AD70" i="9" s="1"/>
  <c r="AD71" i="9" s="1"/>
  <c r="AD55" i="9"/>
  <c r="AC51" i="9"/>
  <c r="AB51" i="9"/>
  <c r="AA51" i="9"/>
  <c r="Z51" i="9"/>
  <c r="Y51" i="9"/>
  <c r="X51" i="9"/>
  <c r="AC52" i="9" s="1"/>
  <c r="W51" i="9"/>
  <c r="V51" i="9"/>
  <c r="U51" i="9"/>
  <c r="T51" i="9"/>
  <c r="S51" i="9"/>
  <c r="R51" i="9"/>
  <c r="Q51" i="9"/>
  <c r="V52" i="9" s="1"/>
  <c r="P51" i="9"/>
  <c r="O51" i="9"/>
  <c r="N51" i="9"/>
  <c r="M51" i="9"/>
  <c r="L51" i="9"/>
  <c r="K51" i="9"/>
  <c r="J51" i="9"/>
  <c r="I51" i="9"/>
  <c r="O52" i="9" s="1"/>
  <c r="H51" i="9"/>
  <c r="G51" i="9"/>
  <c r="F51" i="9"/>
  <c r="E51" i="9"/>
  <c r="D51" i="9"/>
  <c r="C51" i="9"/>
  <c r="B51" i="9"/>
  <c r="H52" i="9" s="1"/>
  <c r="AD50" i="9"/>
  <c r="AD49" i="9"/>
  <c r="AD51" i="9" s="1"/>
  <c r="AD52" i="9" s="1"/>
  <c r="AD48" i="9"/>
  <c r="AD36" i="9"/>
  <c r="AC32" i="9"/>
  <c r="AB32" i="9"/>
  <c r="AA32" i="9"/>
  <c r="Z32" i="9"/>
  <c r="Y32" i="9"/>
  <c r="X32" i="9"/>
  <c r="W32" i="9"/>
  <c r="AC33" i="9" s="1"/>
  <c r="V32" i="9"/>
  <c r="U32" i="9"/>
  <c r="T32" i="9"/>
  <c r="S32" i="9"/>
  <c r="R32" i="9"/>
  <c r="Q32" i="9"/>
  <c r="P32" i="9"/>
  <c r="V33" i="9" s="1"/>
  <c r="O32" i="9"/>
  <c r="N32" i="9"/>
  <c r="M32" i="9"/>
  <c r="L32" i="9"/>
  <c r="O33" i="9" s="1"/>
  <c r="K32" i="9"/>
  <c r="J32" i="9"/>
  <c r="I32" i="9"/>
  <c r="H32" i="9"/>
  <c r="G32" i="9"/>
  <c r="F32" i="9"/>
  <c r="E32" i="9"/>
  <c r="D32" i="9"/>
  <c r="C32" i="9"/>
  <c r="B32" i="9"/>
  <c r="H33" i="9" s="1"/>
  <c r="AD31" i="9"/>
  <c r="AD30" i="9"/>
  <c r="AD29" i="9"/>
  <c r="AD32" i="9" s="1"/>
  <c r="AD33" i="9" s="1"/>
  <c r="AD264" i="8"/>
  <c r="AD260" i="8"/>
  <c r="AD261" i="8" s="1"/>
  <c r="AC260" i="8"/>
  <c r="AB260" i="8"/>
  <c r="AA260" i="8"/>
  <c r="Z260" i="8"/>
  <c r="AC261" i="8" s="1"/>
  <c r="Y260" i="8"/>
  <c r="X260" i="8"/>
  <c r="W260" i="8"/>
  <c r="V260" i="8"/>
  <c r="U260" i="8"/>
  <c r="T260" i="8"/>
  <c r="S260" i="8"/>
  <c r="R260" i="8"/>
  <c r="Q260" i="8"/>
  <c r="P260" i="8"/>
  <c r="V261" i="8" s="1"/>
  <c r="O260" i="8"/>
  <c r="N260" i="8"/>
  <c r="M260" i="8"/>
  <c r="L260" i="8"/>
  <c r="K260" i="8"/>
  <c r="J260" i="8"/>
  <c r="O261" i="8" s="1"/>
  <c r="I260" i="8"/>
  <c r="H260" i="8"/>
  <c r="G260" i="8"/>
  <c r="F260" i="8"/>
  <c r="E260" i="8"/>
  <c r="D260" i="8"/>
  <c r="C260" i="8"/>
  <c r="B260" i="8"/>
  <c r="H261" i="8" s="1"/>
  <c r="AD259" i="8"/>
  <c r="AD258" i="8"/>
  <c r="AD257" i="8"/>
  <c r="AD245" i="8"/>
  <c r="AC241" i="8"/>
  <c r="AB241" i="8"/>
  <c r="AA241" i="8"/>
  <c r="Z241" i="8"/>
  <c r="Y241" i="8"/>
  <c r="X241" i="8"/>
  <c r="W241" i="8"/>
  <c r="AC242" i="8" s="1"/>
  <c r="V241" i="8"/>
  <c r="U241" i="8"/>
  <c r="T241" i="8"/>
  <c r="S241" i="8"/>
  <c r="R241" i="8"/>
  <c r="Q241" i="8"/>
  <c r="P241" i="8"/>
  <c r="V242" i="8" s="1"/>
  <c r="O241" i="8"/>
  <c r="N241" i="8"/>
  <c r="M241" i="8"/>
  <c r="L241" i="8"/>
  <c r="K241" i="8"/>
  <c r="J241" i="8"/>
  <c r="O242" i="8" s="1"/>
  <c r="I241" i="8"/>
  <c r="H241" i="8"/>
  <c r="G241" i="8"/>
  <c r="F241" i="8"/>
  <c r="E241" i="8"/>
  <c r="D241" i="8"/>
  <c r="C241" i="8"/>
  <c r="B241" i="8"/>
  <c r="H242" i="8" s="1"/>
  <c r="AD240" i="8"/>
  <c r="AD239" i="8"/>
  <c r="AD238" i="8"/>
  <c r="AD241" i="8" s="1"/>
  <c r="AD242" i="8" s="1"/>
  <c r="AD226" i="8"/>
  <c r="AC222" i="8"/>
  <c r="AB222" i="8"/>
  <c r="AA222" i="8"/>
  <c r="Z222" i="8"/>
  <c r="Y222" i="8"/>
  <c r="X222" i="8"/>
  <c r="W222" i="8"/>
  <c r="AC223" i="8" s="1"/>
  <c r="V222" i="8"/>
  <c r="U222" i="8"/>
  <c r="T222" i="8"/>
  <c r="S222" i="8"/>
  <c r="R222" i="8"/>
  <c r="Q222" i="8"/>
  <c r="P222" i="8"/>
  <c r="V223" i="8" s="1"/>
  <c r="O222" i="8"/>
  <c r="N222" i="8"/>
  <c r="M222" i="8"/>
  <c r="L222" i="8"/>
  <c r="K222" i="8"/>
  <c r="J222" i="8"/>
  <c r="O223" i="8" s="1"/>
  <c r="I222" i="8"/>
  <c r="H222" i="8"/>
  <c r="G222" i="8"/>
  <c r="F222" i="8"/>
  <c r="E222" i="8"/>
  <c r="D222" i="8"/>
  <c r="C222" i="8"/>
  <c r="B222" i="8"/>
  <c r="H223" i="8" s="1"/>
  <c r="AD221" i="8"/>
  <c r="AD220" i="8"/>
  <c r="AD219" i="8"/>
  <c r="AD222" i="8" s="1"/>
  <c r="AD223" i="8" s="1"/>
  <c r="AD207" i="8"/>
  <c r="AD203" i="8"/>
  <c r="AD204" i="8" s="1"/>
  <c r="AC203" i="8"/>
  <c r="AB203" i="8"/>
  <c r="AA203" i="8"/>
  <c r="Z203" i="8"/>
  <c r="AC204" i="8" s="1"/>
  <c r="Y203" i="8"/>
  <c r="X203" i="8"/>
  <c r="W203" i="8"/>
  <c r="V203" i="8"/>
  <c r="U203" i="8"/>
  <c r="T203" i="8"/>
  <c r="S203" i="8"/>
  <c r="R203" i="8"/>
  <c r="Q203" i="8"/>
  <c r="P203" i="8"/>
  <c r="V204" i="8" s="1"/>
  <c r="O203" i="8"/>
  <c r="N203" i="8"/>
  <c r="M203" i="8"/>
  <c r="L203" i="8"/>
  <c r="K203" i="8"/>
  <c r="J203" i="8"/>
  <c r="O204" i="8" s="1"/>
  <c r="I203" i="8"/>
  <c r="H203" i="8"/>
  <c r="G203" i="8"/>
  <c r="F203" i="8"/>
  <c r="E203" i="8"/>
  <c r="D203" i="8"/>
  <c r="C203" i="8"/>
  <c r="B203" i="8"/>
  <c r="H204" i="8" s="1"/>
  <c r="AD202" i="8"/>
  <c r="AD201" i="8"/>
  <c r="AD200" i="8"/>
  <c r="AD188" i="8"/>
  <c r="AD184" i="8"/>
  <c r="AD185" i="8" s="1"/>
  <c r="AC184" i="8"/>
  <c r="AB184" i="8"/>
  <c r="AA184" i="8"/>
  <c r="Z184" i="8"/>
  <c r="AC185" i="8" s="1"/>
  <c r="Y184" i="8"/>
  <c r="X184" i="8"/>
  <c r="W184" i="8"/>
  <c r="V184" i="8"/>
  <c r="U184" i="8"/>
  <c r="T184" i="8"/>
  <c r="S184" i="8"/>
  <c r="R184" i="8"/>
  <c r="Q184" i="8"/>
  <c r="P184" i="8"/>
  <c r="V185" i="8" s="1"/>
  <c r="O184" i="8"/>
  <c r="N184" i="8"/>
  <c r="M184" i="8"/>
  <c r="L184" i="8"/>
  <c r="K184" i="8"/>
  <c r="J184" i="8"/>
  <c r="O185" i="8" s="1"/>
  <c r="I184" i="8"/>
  <c r="H184" i="8"/>
  <c r="G184" i="8"/>
  <c r="F184" i="8"/>
  <c r="E184" i="8"/>
  <c r="D184" i="8"/>
  <c r="C184" i="8"/>
  <c r="B184" i="8"/>
  <c r="H185" i="8" s="1"/>
  <c r="AD183" i="8"/>
  <c r="AD182" i="8"/>
  <c r="AD181" i="8"/>
  <c r="AD169" i="8"/>
  <c r="AD165" i="8"/>
  <c r="AD166" i="8" s="1"/>
  <c r="AC165" i="8"/>
  <c r="AB165" i="8"/>
  <c r="AA165" i="8"/>
  <c r="Z165" i="8"/>
  <c r="AC166" i="8" s="1"/>
  <c r="Y165" i="8"/>
  <c r="X165" i="8"/>
  <c r="W165" i="8"/>
  <c r="V165" i="8"/>
  <c r="U165" i="8"/>
  <c r="T165" i="8"/>
  <c r="S165" i="8"/>
  <c r="R165" i="8"/>
  <c r="Q165" i="8"/>
  <c r="P165" i="8"/>
  <c r="V166" i="8" s="1"/>
  <c r="O165" i="8"/>
  <c r="N165" i="8"/>
  <c r="M165" i="8"/>
  <c r="L165" i="8"/>
  <c r="K165" i="8"/>
  <c r="J165" i="8"/>
  <c r="O166" i="8" s="1"/>
  <c r="I165" i="8"/>
  <c r="H165" i="8"/>
  <c r="G165" i="8"/>
  <c r="F165" i="8"/>
  <c r="E165" i="8"/>
  <c r="D165" i="8"/>
  <c r="C165" i="8"/>
  <c r="B165" i="8"/>
  <c r="H166" i="8" s="1"/>
  <c r="AD164" i="8"/>
  <c r="AD163" i="8"/>
  <c r="AD162" i="8"/>
  <c r="AD150" i="8"/>
  <c r="AD146" i="8"/>
  <c r="AD147" i="8" s="1"/>
  <c r="AC146" i="8"/>
  <c r="AB146" i="8"/>
  <c r="AA146" i="8"/>
  <c r="Z146" i="8"/>
  <c r="AC147" i="8" s="1"/>
  <c r="Y146" i="8"/>
  <c r="X146" i="8"/>
  <c r="W146" i="8"/>
  <c r="V146" i="8"/>
  <c r="U146" i="8"/>
  <c r="T146" i="8"/>
  <c r="S146" i="8"/>
  <c r="R146" i="8"/>
  <c r="Q146" i="8"/>
  <c r="P146" i="8"/>
  <c r="V147" i="8" s="1"/>
  <c r="O146" i="8"/>
  <c r="N146" i="8"/>
  <c r="M146" i="8"/>
  <c r="L146" i="8"/>
  <c r="K146" i="8"/>
  <c r="J146" i="8"/>
  <c r="O147" i="8" s="1"/>
  <c r="I146" i="8"/>
  <c r="H146" i="8"/>
  <c r="G146" i="8"/>
  <c r="F146" i="8"/>
  <c r="E146" i="8"/>
  <c r="D146" i="8"/>
  <c r="C146" i="8"/>
  <c r="B146" i="8"/>
  <c r="H147" i="8" s="1"/>
  <c r="AD145" i="8"/>
  <c r="AD144" i="8"/>
  <c r="AD143" i="8"/>
  <c r="AD131" i="8"/>
  <c r="AC127" i="8"/>
  <c r="AB127" i="8"/>
  <c r="AA127" i="8"/>
  <c r="Z127" i="8"/>
  <c r="Y127" i="8"/>
  <c r="X127" i="8"/>
  <c r="W127" i="8"/>
  <c r="AC128" i="8" s="1"/>
  <c r="V127" i="8"/>
  <c r="U127" i="8"/>
  <c r="T127" i="8"/>
  <c r="S127" i="8"/>
  <c r="R127" i="8"/>
  <c r="Q127" i="8"/>
  <c r="P127" i="8"/>
  <c r="V128" i="8" s="1"/>
  <c r="O127" i="8"/>
  <c r="N127" i="8"/>
  <c r="M127" i="8"/>
  <c r="L127" i="8"/>
  <c r="K127" i="8"/>
  <c r="O128" i="8" s="1"/>
  <c r="J127" i="8"/>
  <c r="I127" i="8"/>
  <c r="H127" i="8"/>
  <c r="G127" i="8"/>
  <c r="F127" i="8"/>
  <c r="E127" i="8"/>
  <c r="D127" i="8"/>
  <c r="C127" i="8"/>
  <c r="H128" i="8" s="1"/>
  <c r="B127" i="8"/>
  <c r="AD126" i="8"/>
  <c r="AD125" i="8"/>
  <c r="AD124" i="8"/>
  <c r="AD127" i="8" s="1"/>
  <c r="AD128" i="8" s="1"/>
  <c r="AD112" i="8"/>
  <c r="AC108" i="8"/>
  <c r="AB108" i="8"/>
  <c r="AA108" i="8"/>
  <c r="Z108" i="8"/>
  <c r="Y108" i="8"/>
  <c r="X108" i="8"/>
  <c r="W108" i="8"/>
  <c r="AC109" i="8" s="1"/>
  <c r="V108" i="8"/>
  <c r="U108" i="8"/>
  <c r="T108" i="8"/>
  <c r="S108" i="8"/>
  <c r="R108" i="8"/>
  <c r="Q108" i="8"/>
  <c r="P108" i="8"/>
  <c r="V109" i="8" s="1"/>
  <c r="O108" i="8"/>
  <c r="N108" i="8"/>
  <c r="M108" i="8"/>
  <c r="L108" i="8"/>
  <c r="K108" i="8"/>
  <c r="O109" i="8" s="1"/>
  <c r="J108" i="8"/>
  <c r="I108" i="8"/>
  <c r="H108" i="8"/>
  <c r="G108" i="8"/>
  <c r="F108" i="8"/>
  <c r="E108" i="8"/>
  <c r="D108" i="8"/>
  <c r="C108" i="8"/>
  <c r="H109" i="8" s="1"/>
  <c r="B108" i="8"/>
  <c r="AD107" i="8"/>
  <c r="AD106" i="8"/>
  <c r="AD105" i="8"/>
  <c r="AD108" i="8" s="1"/>
  <c r="AD109" i="8" s="1"/>
  <c r="AD93" i="8"/>
  <c r="AD89" i="8"/>
  <c r="AD90" i="8" s="1"/>
  <c r="AC89" i="8"/>
  <c r="AB89" i="8"/>
  <c r="AA89" i="8"/>
  <c r="Z89" i="8"/>
  <c r="AC90" i="8" s="1"/>
  <c r="Y89" i="8"/>
  <c r="X89" i="8"/>
  <c r="W89" i="8"/>
  <c r="V89" i="8"/>
  <c r="U89" i="8"/>
  <c r="T89" i="8"/>
  <c r="S89" i="8"/>
  <c r="R89" i="8"/>
  <c r="Q89" i="8"/>
  <c r="P89" i="8"/>
  <c r="V90" i="8" s="1"/>
  <c r="O89" i="8"/>
  <c r="N89" i="8"/>
  <c r="M89" i="8"/>
  <c r="L89" i="8"/>
  <c r="K89" i="8"/>
  <c r="J89" i="8"/>
  <c r="O90" i="8" s="1"/>
  <c r="I89" i="8"/>
  <c r="H89" i="8"/>
  <c r="G89" i="8"/>
  <c r="F89" i="8"/>
  <c r="E89" i="8"/>
  <c r="D89" i="8"/>
  <c r="C89" i="8"/>
  <c r="B89" i="8"/>
  <c r="H90" i="8" s="1"/>
  <c r="AD88" i="8"/>
  <c r="AD87" i="8"/>
  <c r="AD86" i="8"/>
  <c r="AD74" i="8"/>
  <c r="AD70" i="8"/>
  <c r="AD71" i="8" s="1"/>
  <c r="AC70" i="8"/>
  <c r="AB70" i="8"/>
  <c r="AA70" i="8"/>
  <c r="Z70" i="8"/>
  <c r="AC71" i="8" s="1"/>
  <c r="Y70" i="8"/>
  <c r="X70" i="8"/>
  <c r="W70" i="8"/>
  <c r="V70" i="8"/>
  <c r="U70" i="8"/>
  <c r="T70" i="8"/>
  <c r="S70" i="8"/>
  <c r="R70" i="8"/>
  <c r="Q70" i="8"/>
  <c r="P70" i="8"/>
  <c r="V71" i="8" s="1"/>
  <c r="O70" i="8"/>
  <c r="N70" i="8"/>
  <c r="M70" i="8"/>
  <c r="L70" i="8"/>
  <c r="K70" i="8"/>
  <c r="J70" i="8"/>
  <c r="O71" i="8" s="1"/>
  <c r="I70" i="8"/>
  <c r="H70" i="8"/>
  <c r="G70" i="8"/>
  <c r="F70" i="8"/>
  <c r="E70" i="8"/>
  <c r="D70" i="8"/>
  <c r="C70" i="8"/>
  <c r="B70" i="8"/>
  <c r="H71" i="8" s="1"/>
  <c r="AD69" i="8"/>
  <c r="AD68" i="8"/>
  <c r="AD67" i="8"/>
  <c r="AD55" i="8"/>
  <c r="AD51" i="8"/>
  <c r="AD52" i="8" s="1"/>
  <c r="AC51" i="8"/>
  <c r="AB51" i="8"/>
  <c r="AA51" i="8"/>
  <c r="Z51" i="8"/>
  <c r="AC52" i="8" s="1"/>
  <c r="Y51" i="8"/>
  <c r="X51" i="8"/>
  <c r="W51" i="8"/>
  <c r="V51" i="8"/>
  <c r="U51" i="8"/>
  <c r="T51" i="8"/>
  <c r="S51" i="8"/>
  <c r="R51" i="8"/>
  <c r="Q51" i="8"/>
  <c r="P51" i="8"/>
  <c r="V52" i="8" s="1"/>
  <c r="O51" i="8"/>
  <c r="N51" i="8"/>
  <c r="M51" i="8"/>
  <c r="L51" i="8"/>
  <c r="K51" i="8"/>
  <c r="J51" i="8"/>
  <c r="O52" i="8" s="1"/>
  <c r="I51" i="8"/>
  <c r="H51" i="8"/>
  <c r="G51" i="8"/>
  <c r="F51" i="8"/>
  <c r="E51" i="8"/>
  <c r="D51" i="8"/>
  <c r="C51" i="8"/>
  <c r="B51" i="8"/>
  <c r="H52" i="8" s="1"/>
  <c r="AD50" i="8"/>
  <c r="AD49" i="8"/>
  <c r="AD48" i="8"/>
  <c r="AD36" i="8"/>
  <c r="AC32" i="8"/>
  <c r="AB32" i="8"/>
  <c r="AA32" i="8"/>
  <c r="Z32" i="8"/>
  <c r="Y32" i="8"/>
  <c r="X32" i="8"/>
  <c r="W32" i="8"/>
  <c r="AC33" i="8" s="1"/>
  <c r="V32" i="8"/>
  <c r="U32" i="8"/>
  <c r="T32" i="8"/>
  <c r="S32" i="8"/>
  <c r="R32" i="8"/>
  <c r="Q32" i="8"/>
  <c r="P32" i="8"/>
  <c r="V33" i="8" s="1"/>
  <c r="O32" i="8"/>
  <c r="N32" i="8"/>
  <c r="M32" i="8"/>
  <c r="L32" i="8"/>
  <c r="K32" i="8"/>
  <c r="O33" i="8" s="1"/>
  <c r="J32" i="8"/>
  <c r="I32" i="8"/>
  <c r="H32" i="8"/>
  <c r="G32" i="8"/>
  <c r="F32" i="8"/>
  <c r="E32" i="8"/>
  <c r="D32" i="8"/>
  <c r="C32" i="8"/>
  <c r="H33" i="8" s="1"/>
  <c r="B32" i="8"/>
  <c r="AD31" i="8"/>
  <c r="AD30" i="8"/>
  <c r="AD29" i="8"/>
  <c r="AD32" i="8" s="1"/>
  <c r="AD33" i="8" s="1"/>
  <c r="AD17" i="9" l="1"/>
  <c r="AD17" i="8"/>
  <c r="AC13" i="9" l="1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AD12" i="9"/>
  <c r="AD11" i="9"/>
  <c r="AD10" i="9"/>
  <c r="AD13" i="9" l="1"/>
  <c r="AD11" i="8" l="1"/>
  <c r="AD10" i="8"/>
  <c r="AD12" i="8"/>
  <c r="W13" i="8"/>
  <c r="X13" i="8"/>
  <c r="Y13" i="8"/>
  <c r="Z13" i="8"/>
  <c r="AA13" i="8"/>
  <c r="AB13" i="8"/>
  <c r="AC13" i="8"/>
  <c r="P13" i="8"/>
  <c r="Q13" i="8"/>
  <c r="R13" i="8"/>
  <c r="S13" i="8"/>
  <c r="T13" i="8"/>
  <c r="U13" i="8"/>
  <c r="V13" i="8"/>
  <c r="I13" i="8"/>
  <c r="J13" i="8"/>
  <c r="K13" i="8"/>
  <c r="L13" i="8"/>
  <c r="M13" i="8"/>
  <c r="N13" i="8"/>
  <c r="O13" i="8"/>
  <c r="B13" i="8"/>
  <c r="C13" i="8"/>
  <c r="D13" i="8"/>
  <c r="E13" i="8"/>
  <c r="F13" i="8"/>
  <c r="G13" i="8"/>
  <c r="H13" i="8"/>
  <c r="BJ31" i="5"/>
  <c r="BI31" i="5"/>
  <c r="BH31" i="5"/>
  <c r="BG31" i="5"/>
  <c r="BJ30" i="5"/>
  <c r="BI30" i="5"/>
  <c r="BH30" i="5"/>
  <c r="BG30" i="5"/>
  <c r="BJ29" i="5"/>
  <c r="BI29" i="5"/>
  <c r="BH29" i="5"/>
  <c r="BG29" i="5"/>
  <c r="BJ28" i="5"/>
  <c r="BI28" i="5"/>
  <c r="BH28" i="5"/>
  <c r="BG28" i="5"/>
  <c r="BJ27" i="5"/>
  <c r="BI27" i="5"/>
  <c r="BH27" i="5"/>
  <c r="BG27" i="5"/>
  <c r="BJ26" i="5"/>
  <c r="BI26" i="5"/>
  <c r="BH26" i="5"/>
  <c r="BG26" i="5"/>
  <c r="BJ25" i="5"/>
  <c r="BI25" i="5"/>
  <c r="BH25" i="5"/>
  <c r="BG25" i="5"/>
  <c r="BJ24" i="5"/>
  <c r="BI24" i="5"/>
  <c r="BH24" i="5"/>
  <c r="BG24" i="5"/>
  <c r="BJ23" i="5"/>
  <c r="BI23" i="5"/>
  <c r="BH23" i="5"/>
  <c r="BG23" i="5"/>
  <c r="BJ22" i="5"/>
  <c r="BI22" i="5"/>
  <c r="BH22" i="5"/>
  <c r="BG22" i="5"/>
  <c r="BJ21" i="5"/>
  <c r="BI21" i="5"/>
  <c r="BH21" i="5"/>
  <c r="BG21" i="5"/>
  <c r="BJ20" i="5"/>
  <c r="BI20" i="5"/>
  <c r="BH20" i="5"/>
  <c r="BG20" i="5"/>
  <c r="BJ19" i="5"/>
  <c r="BI19" i="5"/>
  <c r="BH19" i="5"/>
  <c r="BG19" i="5"/>
  <c r="BJ18" i="5"/>
  <c r="BI18" i="5"/>
  <c r="BH18" i="5"/>
  <c r="BG18" i="5"/>
  <c r="BJ17" i="5"/>
  <c r="BI17" i="5"/>
  <c r="BH17" i="5"/>
  <c r="BG17" i="5"/>
  <c r="BJ16" i="5"/>
  <c r="BI16" i="5"/>
  <c r="BH16" i="5"/>
  <c r="BG16" i="5"/>
  <c r="BJ15" i="5"/>
  <c r="BI15" i="5"/>
  <c r="BH15" i="5"/>
  <c r="BG15" i="5"/>
  <c r="BJ14" i="5"/>
  <c r="BI14" i="5"/>
  <c r="BH14" i="5"/>
  <c r="BG14" i="5"/>
  <c r="BJ13" i="5"/>
  <c r="BI13" i="5"/>
  <c r="BH13" i="5"/>
  <c r="BG13" i="5"/>
  <c r="BJ12" i="5"/>
  <c r="BI12" i="5"/>
  <c r="BH12" i="5"/>
  <c r="BG12" i="5"/>
  <c r="BJ11" i="5"/>
  <c r="BI11" i="5"/>
  <c r="BH11" i="5"/>
  <c r="BG11" i="5"/>
  <c r="BJ10" i="5"/>
  <c r="BI10" i="5"/>
  <c r="BH10" i="5"/>
  <c r="BG10" i="5"/>
  <c r="BJ9" i="5"/>
  <c r="BI9" i="5"/>
  <c r="BH9" i="5"/>
  <c r="BG9" i="5"/>
  <c r="BJ8" i="5"/>
  <c r="BI8" i="5"/>
  <c r="BH8" i="5"/>
  <c r="BG8" i="5"/>
  <c r="BJ7" i="5"/>
  <c r="BI7" i="5"/>
  <c r="BH7" i="5"/>
  <c r="BG7" i="5"/>
  <c r="BJ6" i="5"/>
  <c r="BI6" i="5"/>
  <c r="BH6" i="5"/>
  <c r="BG6" i="5"/>
  <c r="BJ5" i="5"/>
  <c r="BI5" i="5"/>
  <c r="BH5" i="5"/>
  <c r="BG5" i="5"/>
  <c r="BJ4" i="5"/>
  <c r="BJ35" i="5" s="1"/>
  <c r="BI4" i="5"/>
  <c r="BI35" i="5"/>
  <c r="BH4" i="5"/>
  <c r="BH34" i="5" s="1"/>
  <c r="BG4" i="5"/>
  <c r="BG34" i="5" s="1"/>
  <c r="AD5" i="4"/>
  <c r="AD35" i="4" s="1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D4" i="4"/>
  <c r="AC4" i="4"/>
  <c r="AB5" i="4"/>
  <c r="AB6" i="4"/>
  <c r="AB34" i="4" s="1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4" i="4"/>
  <c r="AA5" i="4"/>
  <c r="AA34" i="4" s="1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4" i="4"/>
  <c r="AC35" i="4"/>
  <c r="H14" i="9" l="1"/>
  <c r="V14" i="9"/>
  <c r="O14" i="9"/>
  <c r="AC14" i="9"/>
  <c r="H14" i="8"/>
  <c r="O14" i="8"/>
  <c r="AC14" i="8"/>
  <c r="V14" i="8"/>
  <c r="AD13" i="8"/>
  <c r="AD14" i="8" s="1"/>
  <c r="AD14" i="9" l="1"/>
</calcChain>
</file>

<file path=xl/sharedStrings.xml><?xml version="1.0" encoding="utf-8"?>
<sst xmlns="http://schemas.openxmlformats.org/spreadsheetml/2006/main" count="1887" uniqueCount="108">
  <si>
    <t>дней до выборов</t>
  </si>
  <si>
    <t>кол-во рабочих дней</t>
  </si>
  <si>
    <t>дата</t>
  </si>
  <si>
    <t>день недели</t>
  </si>
  <si>
    <t>классическая реклама</t>
  </si>
  <si>
    <t>вс</t>
  </si>
  <si>
    <t>пн</t>
  </si>
  <si>
    <t>вт</t>
  </si>
  <si>
    <t>ср</t>
  </si>
  <si>
    <t>чт</t>
  </si>
  <si>
    <t>пт</t>
  </si>
  <si>
    <t>сб</t>
  </si>
  <si>
    <r>
      <t>новости</t>
    </r>
    <r>
      <rPr>
        <sz val="16"/>
        <rFont val="Arial Cyr"/>
        <charset val="204"/>
      </rPr>
      <t>*</t>
    </r>
  </si>
  <si>
    <t>МЕСТНОЕ ВРЕМЯ (БУДНИ)</t>
  </si>
  <si>
    <r>
      <t xml:space="preserve">МЕСТНОЕ ВРЕМЯ </t>
    </r>
    <r>
      <rPr>
        <b/>
        <sz val="12"/>
        <rFont val="Arial Cyr"/>
        <charset val="204"/>
      </rPr>
      <t>(ВОСКРЕСЕНЬЕ)</t>
    </r>
  </si>
  <si>
    <t>2,5  - 2 минуты 30 секунд</t>
  </si>
  <si>
    <t>3,5  -3 минуты 30 секунд</t>
  </si>
  <si>
    <t>4     - 4 минуты</t>
  </si>
  <si>
    <t>и т.д.</t>
  </si>
  <si>
    <r>
      <t xml:space="preserve">МЕСТНОЕ ВРЕМЯ </t>
    </r>
    <r>
      <rPr>
        <b/>
        <sz val="12"/>
        <rFont val="Arial Cyr"/>
        <charset val="204"/>
      </rPr>
      <t>(СУББОТА)</t>
    </r>
  </si>
  <si>
    <t>08.35-08.41</t>
  </si>
  <si>
    <t>14.30-14.50</t>
  </si>
  <si>
    <t>14.20-14.30</t>
  </si>
  <si>
    <t>11.10-11.20</t>
  </si>
  <si>
    <t>платная агитация Гос.Дума</t>
  </si>
  <si>
    <t>07.35-07.41</t>
  </si>
  <si>
    <t>Региональные блоки для проведения предвыборной агитации на платной и бесплатной основе в рамках Телеканала "Россия" (Россия 1)"</t>
  </si>
  <si>
    <t>11.35-11.55</t>
  </si>
  <si>
    <t>06.35-06.41</t>
  </si>
  <si>
    <t>17.30-17.50</t>
  </si>
  <si>
    <t>19.35-19.58</t>
  </si>
  <si>
    <t>07.40-08.00</t>
  </si>
  <si>
    <t>08.11-09.15</t>
  </si>
  <si>
    <t>10.20-11.00</t>
  </si>
  <si>
    <t>тематика*</t>
  </si>
  <si>
    <t>09.00-09.56 (доп.блок)</t>
  </si>
  <si>
    <t>05.35-05.41</t>
  </si>
  <si>
    <t>тематика</t>
  </si>
  <si>
    <t>бесплатная агитация Гос.Дума (парти)</t>
  </si>
  <si>
    <t>платная агитация Гос.Дума (кандидаты)</t>
  </si>
  <si>
    <t>бесплатная агитация Гос.Дума (кандидаты)</t>
  </si>
  <si>
    <t>платная агитация Гос.Дума (партии)</t>
  </si>
  <si>
    <t>бесплатные дебаты Гос.Дума (кандидаты)</t>
  </si>
  <si>
    <t>бесплатные дебаты Гос.Дума (партии)</t>
  </si>
  <si>
    <t xml:space="preserve">платная агитация Гос.Дума (партии) </t>
  </si>
  <si>
    <t xml:space="preserve">платная агитация Гос.Дума (кандидаты) </t>
  </si>
  <si>
    <t>Суммарно платная агитация Гос.Дума (партии)</t>
  </si>
  <si>
    <t>С уммарно платная агитация Гос.Дума (кандидаты)</t>
  </si>
  <si>
    <t>Суммарно бесплатная агитация Гос.Дума (партии)</t>
  </si>
  <si>
    <t>Суммарно бесплатная агитация Гос.Дума (кандидаты)</t>
  </si>
  <si>
    <t>Суммарно  бесплатные дебатыГос.Дума (кандидаты)</t>
  </si>
  <si>
    <t>Суммарно  бесплатные дебаты Гос.Дума (партии)</t>
  </si>
  <si>
    <r>
      <t>тематика</t>
    </r>
    <r>
      <rPr>
        <sz val="14"/>
        <rFont val="Arial Cyr"/>
        <charset val="204"/>
      </rPr>
      <t>*</t>
    </r>
  </si>
  <si>
    <t>бесплатная агитация партии</t>
  </si>
  <si>
    <t>бесплатная агитация кандидаты</t>
  </si>
  <si>
    <t>дебаты кандидаты</t>
  </si>
  <si>
    <t xml:space="preserve">платная агитация </t>
  </si>
  <si>
    <t>13.30-14.00</t>
  </si>
  <si>
    <t>12.00-12.30 (доп. блок)</t>
  </si>
  <si>
    <t>19.30-20.00</t>
  </si>
  <si>
    <t>21.30-22.00</t>
  </si>
  <si>
    <t>МОСКОВСКОЕ ВРЕМЯ (БУДНИ)</t>
  </si>
  <si>
    <t>Тайм-слот</t>
  </si>
  <si>
    <t>Итого</t>
  </si>
  <si>
    <t>Сб</t>
  </si>
  <si>
    <t>Вс</t>
  </si>
  <si>
    <t>Пн</t>
  </si>
  <si>
    <t>Вт</t>
  </si>
  <si>
    <t>Ср</t>
  </si>
  <si>
    <t>Чт</t>
  </si>
  <si>
    <t>Пт</t>
  </si>
  <si>
    <t>Пакет 1</t>
  </si>
  <si>
    <t>сек</t>
  </si>
  <si>
    <t>мин</t>
  </si>
  <si>
    <t>05:00 - 11:00</t>
  </si>
  <si>
    <t>11:00 - 17:00</t>
  </si>
  <si>
    <t>17:00 - 22:00</t>
  </si>
  <si>
    <t>Август</t>
  </si>
  <si>
    <t>Сентябрь</t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</si>
  <si>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зарегистрированного </t>
    </r>
    <r>
      <rPr>
        <b/>
        <u/>
        <sz val="12"/>
        <color rgb="FFC00000"/>
        <rFont val="Calibri"/>
        <family val="2"/>
        <charset val="204"/>
        <scheme val="minor"/>
      </rPr>
      <t>Кандидата</t>
    </r>
    <r>
      <rPr>
        <b/>
        <sz val="12"/>
        <color theme="1"/>
        <rFont val="Calibri"/>
        <family val="2"/>
        <charset val="204"/>
        <scheme val="minor"/>
      </rPr>
      <t xml:space="preserve"> на выборы в Гос.Думу в эфире радиоканала </t>
    </r>
    <r>
      <rPr>
        <b/>
        <u/>
        <sz val="12"/>
        <color rgb="FFC00000"/>
        <rFont val="Calibri"/>
        <family val="2"/>
        <charset val="204"/>
        <scheme val="minor"/>
      </rPr>
      <t>«Радио России»</t>
    </r>
  </si>
  <si>
    <r>
      <t xml:space="preserve">Размещение на </t>
    </r>
    <r>
      <rPr>
        <b/>
        <u/>
        <sz val="12"/>
        <color rgb="FFC00000"/>
        <rFont val="Calibri"/>
        <family val="2"/>
        <charset val="204"/>
        <scheme val="minor"/>
      </rPr>
      <t>платной основе</t>
    </r>
    <r>
      <rPr>
        <b/>
        <sz val="12"/>
        <color theme="1"/>
        <rFont val="Calibri"/>
        <family val="2"/>
        <charset val="204"/>
        <scheme val="minor"/>
      </rPr>
      <t xml:space="preserve"> предвыборных агитационных материалов </t>
    </r>
    <r>
      <rPr>
        <b/>
        <sz val="12"/>
        <color rgb="FFC00000"/>
        <rFont val="Calibri"/>
        <family val="2"/>
        <charset val="204"/>
        <scheme val="minor"/>
      </rPr>
      <t xml:space="preserve">ПАРТИИ на выборы в Гос.Думу </t>
    </r>
    <r>
      <rPr>
        <b/>
        <sz val="12"/>
        <color theme="1"/>
        <rFont val="Calibri"/>
        <family val="2"/>
        <charset val="204"/>
        <scheme val="minor"/>
      </rPr>
      <t xml:space="preserve">в эфире радиоканала </t>
    </r>
    <r>
      <rPr>
        <b/>
        <u/>
        <sz val="12"/>
        <color rgb="FFC00000"/>
        <rFont val="Calibri"/>
        <family val="2"/>
        <charset val="204"/>
        <scheme val="minor"/>
      </rPr>
      <t>«Радио России»</t>
    </r>
  </si>
  <si>
    <t>1я неделя</t>
  </si>
  <si>
    <t>2я неделя</t>
  </si>
  <si>
    <t>3я неделя</t>
  </si>
  <si>
    <t>4я неделя</t>
  </si>
  <si>
    <t>Стоимость</t>
  </si>
  <si>
    <t>руб.</t>
  </si>
  <si>
    <r>
      <t xml:space="preserve">Региональная реклама ГТРК "Поморье"  г. Архангельск  </t>
    </r>
    <r>
      <rPr>
        <b/>
        <sz val="12"/>
        <color rgb="FFFF0000"/>
        <rFont val="Calibri"/>
        <family val="2"/>
        <charset val="204"/>
        <scheme val="minor"/>
      </rPr>
      <t xml:space="preserve"> ВЫХОДНЫЕ</t>
    </r>
  </si>
  <si>
    <r>
      <t xml:space="preserve">Региональная реклама ГТРК "Поморье"  г. Архангельск   </t>
    </r>
    <r>
      <rPr>
        <b/>
        <sz val="12"/>
        <color rgb="FFFF0000"/>
        <rFont val="Calibri"/>
        <family val="2"/>
        <charset val="204"/>
        <scheme val="minor"/>
      </rPr>
      <t>ВЫХОДНЫЕ</t>
    </r>
  </si>
  <si>
    <t>Пакет 2</t>
  </si>
  <si>
    <t>Пакет 3</t>
  </si>
  <si>
    <t>Пакет 4</t>
  </si>
  <si>
    <t>Пакет 5</t>
  </si>
  <si>
    <t>Пакет 6</t>
  </si>
  <si>
    <t>Пакет 7</t>
  </si>
  <si>
    <t>Пакет 8</t>
  </si>
  <si>
    <t>Пакет 9</t>
  </si>
  <si>
    <t>Пакет 10</t>
  </si>
  <si>
    <t>Пакет 11</t>
  </si>
  <si>
    <t>Пакет 12</t>
  </si>
  <si>
    <t>Пакет 13</t>
  </si>
  <si>
    <t>Пакет 14</t>
  </si>
  <si>
    <t>Пакет 15</t>
  </si>
  <si>
    <t>Пакет 16</t>
  </si>
  <si>
    <t>Пакет 17</t>
  </si>
  <si>
    <t>Пакет 18</t>
  </si>
  <si>
    <t>Пакет 19</t>
  </si>
  <si>
    <t>Пакет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</si>
</sst>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color indexed="10"/>
      <name val="Arial Cyr"/>
      <charset val="204"/>
    </font>
    <font>
      <b/>
      <sz val="12"/>
      <name val="Arial Cyr"/>
      <charset val="204"/>
    </font>
    <font>
      <b/>
      <sz val="12"/>
      <color indexed="48"/>
      <name val="Arial Cyr"/>
      <charset val="204"/>
    </font>
    <font>
      <b/>
      <sz val="12"/>
      <color indexed="10"/>
      <name val="Arial Cyr"/>
      <charset val="204"/>
    </font>
    <font>
      <sz val="16"/>
      <name val="Arial Cyr"/>
      <charset val="204"/>
    </font>
    <font>
      <b/>
      <sz val="22"/>
      <name val="Times New Roman"/>
      <family val="1"/>
      <charset val="204"/>
    </font>
    <font>
      <sz val="10"/>
      <name val="Arial Cyr"/>
      <charset val="204"/>
    </font>
    <font>
      <sz val="14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rgb="FFC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CE60C"/>
        <bgColor indexed="64"/>
      </patternFill>
    </fill>
    <fill>
      <patternFill patternType="solid">
        <fgColor rgb="FF7CF2C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2DCDB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indexed="64"/>
      </top>
      <bottom style="medium">
        <color theme="0" tint="-0.34998626667073579"/>
      </bottom>
      <diagonal/>
    </border>
    <border>
      <left/>
      <right/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theme="0" tint="-0.34998626667073579"/>
      </right>
      <top/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5" fontId="9" fillId="0" borderId="0" applyFont="0" applyFill="0" applyBorder="0" applyAlignment="0" applyProtection="0"/>
    <xf numFmtId="0" fontId="14" fillId="0" borderId="0"/>
    <xf numFmtId="0" fontId="1" fillId="0" borderId="0"/>
    <xf numFmtId="164" fontId="1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74">
    <xf numFmtId="0" fontId="0" fillId="0" borderId="0" xfId="0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5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left" vertical="top" wrapText="1"/>
    </xf>
    <xf numFmtId="0" fontId="3" fillId="0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4" fillId="3" borderId="20" xfId="0" applyFont="1" applyFill="1" applyBorder="1"/>
    <xf numFmtId="0" fontId="4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20" fontId="2" fillId="5" borderId="11" xfId="0" applyNumberFormat="1" applyFont="1" applyFill="1" applyBorder="1" applyAlignment="1">
      <alignment horizontal="center" vertical="center" textRotation="90" wrapText="1"/>
    </xf>
    <xf numFmtId="0" fontId="4" fillId="5" borderId="20" xfId="0" applyFont="1" applyFill="1" applyBorder="1"/>
    <xf numFmtId="0" fontId="4" fillId="5" borderId="20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20" fontId="2" fillId="5" borderId="9" xfId="0" applyNumberFormat="1" applyFont="1" applyFill="1" applyBorder="1" applyAlignment="1">
      <alignment horizontal="center" vertical="center" textRotation="90" wrapText="1"/>
    </xf>
    <xf numFmtId="0" fontId="3" fillId="5" borderId="2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11" fillId="0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5" borderId="2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0" borderId="20" xfId="0" applyFont="1" applyFill="1" applyBorder="1"/>
    <xf numFmtId="0" fontId="6" fillId="0" borderId="22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16" fontId="3" fillId="6" borderId="20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textRotation="90" wrapText="1"/>
    </xf>
    <xf numFmtId="16" fontId="3" fillId="6" borderId="26" xfId="0" applyNumberFormat="1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4" fillId="3" borderId="21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4" fillId="6" borderId="31" xfId="0" applyFont="1" applyFill="1" applyBorder="1"/>
    <xf numFmtId="0" fontId="4" fillId="6" borderId="31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90" wrapText="1"/>
    </xf>
    <xf numFmtId="0" fontId="4" fillId="6" borderId="27" xfId="0" applyFont="1" applyFill="1" applyBorder="1"/>
    <xf numFmtId="20" fontId="2" fillId="7" borderId="32" xfId="0" applyNumberFormat="1" applyFont="1" applyFill="1" applyBorder="1" applyAlignment="1">
      <alignment horizontal="center" vertical="center" textRotation="90" wrapText="1"/>
    </xf>
    <xf numFmtId="0" fontId="3" fillId="7" borderId="15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textRotation="90" wrapText="1"/>
    </xf>
    <xf numFmtId="0" fontId="3" fillId="8" borderId="21" xfId="0" applyFont="1" applyFill="1" applyBorder="1" applyAlignment="1">
      <alignment horizontal="center"/>
    </xf>
    <xf numFmtId="0" fontId="4" fillId="8" borderId="20" xfId="0" applyFont="1" applyFill="1" applyBorder="1"/>
    <xf numFmtId="0" fontId="4" fillId="8" borderId="20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20" fontId="2" fillId="9" borderId="9" xfId="0" applyNumberFormat="1" applyFont="1" applyFill="1" applyBorder="1" applyAlignment="1">
      <alignment horizontal="center" vertical="center" textRotation="90" wrapText="1"/>
    </xf>
    <xf numFmtId="0" fontId="3" fillId="9" borderId="20" xfId="0" applyFont="1" applyFill="1" applyBorder="1" applyAlignment="1">
      <alignment horizontal="center"/>
    </xf>
    <xf numFmtId="0" fontId="4" fillId="9" borderId="20" xfId="0" applyFont="1" applyFill="1" applyBorder="1"/>
    <xf numFmtId="0" fontId="4" fillId="9" borderId="2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11" fillId="9" borderId="33" xfId="0" applyFont="1" applyFill="1" applyBorder="1" applyAlignment="1">
      <alignment horizontal="center"/>
    </xf>
    <xf numFmtId="0" fontId="11" fillId="9" borderId="27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 vertical="center" textRotation="90" wrapText="1"/>
    </xf>
    <xf numFmtId="0" fontId="11" fillId="10" borderId="2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center"/>
    </xf>
    <xf numFmtId="20" fontId="2" fillId="11" borderId="32" xfId="0" applyNumberFormat="1" applyFont="1" applyFill="1" applyBorder="1" applyAlignment="1">
      <alignment horizontal="center" vertical="center" textRotation="90" wrapText="1"/>
    </xf>
    <xf numFmtId="0" fontId="3" fillId="11" borderId="25" xfId="0" applyFont="1" applyFill="1" applyBorder="1" applyAlignment="1">
      <alignment horizontal="center"/>
    </xf>
    <xf numFmtId="0" fontId="4" fillId="11" borderId="4" xfId="0" applyFont="1" applyFill="1" applyBorder="1"/>
    <xf numFmtId="0" fontId="4" fillId="11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6" fontId="2" fillId="6" borderId="26" xfId="0" applyNumberFormat="1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16" fontId="3" fillId="12" borderId="26" xfId="0" applyNumberFormat="1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4" fillId="12" borderId="1" xfId="0" applyFont="1" applyFill="1" applyBorder="1"/>
    <xf numFmtId="0" fontId="4" fillId="12" borderId="20" xfId="0" applyFont="1" applyFill="1" applyBorder="1"/>
    <xf numFmtId="0" fontId="4" fillId="12" borderId="4" xfId="0" applyFont="1" applyFill="1" applyBorder="1"/>
    <xf numFmtId="0" fontId="4" fillId="12" borderId="1" xfId="0" applyFont="1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20" xfId="0" applyFont="1" applyFill="1" applyBorder="1" applyAlignment="1">
      <alignment horizontal="center"/>
    </xf>
    <xf numFmtId="16" fontId="12" fillId="13" borderId="26" xfId="0" applyNumberFormat="1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4" fillId="13" borderId="37" xfId="0" applyFont="1" applyFill="1" applyBorder="1" applyAlignment="1">
      <alignment horizontal="center"/>
    </xf>
    <xf numFmtId="0" fontId="4" fillId="13" borderId="38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13" borderId="39" xfId="0" applyFont="1" applyFill="1" applyBorder="1" applyAlignment="1">
      <alignment horizontal="center"/>
    </xf>
    <xf numFmtId="0" fontId="11" fillId="13" borderId="37" xfId="0" applyFont="1" applyFill="1" applyBorder="1" applyAlignment="1">
      <alignment horizontal="center"/>
    </xf>
    <xf numFmtId="0" fontId="11" fillId="13" borderId="38" xfId="0" applyFont="1" applyFill="1" applyBorder="1" applyAlignment="1">
      <alignment horizontal="center"/>
    </xf>
    <xf numFmtId="0" fontId="11" fillId="13" borderId="40" xfId="0" applyFont="1" applyFill="1" applyBorder="1" applyAlignment="1">
      <alignment horizontal="center"/>
    </xf>
    <xf numFmtId="0" fontId="4" fillId="13" borderId="40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6" fillId="13" borderId="9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6" fillId="13" borderId="29" xfId="0" applyFont="1" applyFill="1" applyBorder="1" applyAlignment="1">
      <alignment horizontal="center"/>
    </xf>
    <xf numFmtId="0" fontId="6" fillId="13" borderId="16" xfId="0" applyFont="1" applyFill="1" applyBorder="1" applyAlignment="1">
      <alignment horizontal="center"/>
    </xf>
    <xf numFmtId="0" fontId="4" fillId="13" borderId="42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 vertical="center" textRotation="90"/>
    </xf>
    <xf numFmtId="0" fontId="4" fillId="14" borderId="21" xfId="0" applyFont="1" applyFill="1" applyBorder="1" applyAlignment="1">
      <alignment horizontal="center"/>
    </xf>
    <xf numFmtId="0" fontId="4" fillId="0" borderId="36" xfId="0" applyFont="1" applyFill="1" applyBorder="1"/>
    <xf numFmtId="0" fontId="4" fillId="12" borderId="22" xfId="0" applyFont="1" applyFill="1" applyBorder="1" applyAlignment="1">
      <alignment horizontal="center"/>
    </xf>
    <xf numFmtId="0" fontId="4" fillId="12" borderId="2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15" borderId="21" xfId="0" applyFont="1" applyFill="1" applyBorder="1" applyAlignment="1">
      <alignment horizontal="center"/>
    </xf>
    <xf numFmtId="0" fontId="4" fillId="16" borderId="2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textRotation="90" wrapText="1"/>
    </xf>
    <xf numFmtId="0" fontId="3" fillId="12" borderId="45" xfId="0" applyFont="1" applyFill="1" applyBorder="1" applyAlignment="1">
      <alignment horizontal="center"/>
    </xf>
    <xf numFmtId="0" fontId="4" fillId="12" borderId="2" xfId="0" applyFont="1" applyFill="1" applyBorder="1"/>
    <xf numFmtId="0" fontId="4" fillId="4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/>
    </xf>
    <xf numFmtId="0" fontId="4" fillId="13" borderId="29" xfId="0" applyFont="1" applyFill="1" applyBorder="1" applyAlignment="1">
      <alignment horizontal="center"/>
    </xf>
    <xf numFmtId="3" fontId="13" fillId="17" borderId="61" xfId="2" applyNumberFormat="1" applyFont="1" applyFill="1" applyBorder="1" applyAlignment="1">
      <alignment horizontal="center" vertical="center"/>
    </xf>
    <xf numFmtId="3" fontId="13" fillId="17" borderId="62" xfId="2" applyNumberFormat="1" applyFont="1" applyFill="1" applyBorder="1" applyAlignment="1">
      <alignment horizontal="center" vertical="center"/>
    </xf>
    <xf numFmtId="3" fontId="13" fillId="17" borderId="63" xfId="2" applyNumberFormat="1" applyFont="1" applyFill="1" applyBorder="1" applyAlignment="1">
      <alignment horizontal="center" vertical="center"/>
    </xf>
    <xf numFmtId="3" fontId="13" fillId="18" borderId="62" xfId="2" applyNumberFormat="1" applyFont="1" applyFill="1" applyBorder="1" applyAlignment="1">
      <alignment horizontal="center" vertical="center"/>
    </xf>
    <xf numFmtId="3" fontId="13" fillId="18" borderId="63" xfId="2" applyNumberFormat="1" applyFont="1" applyFill="1" applyBorder="1" applyAlignment="1">
      <alignment horizontal="center" vertical="center"/>
    </xf>
    <xf numFmtId="3" fontId="13" fillId="18" borderId="61" xfId="2" applyNumberFormat="1" applyFont="1" applyFill="1" applyBorder="1" applyAlignment="1">
      <alignment horizontal="center" vertical="center"/>
    </xf>
    <xf numFmtId="0" fontId="14" fillId="0" borderId="0" xfId="2"/>
    <xf numFmtId="0" fontId="13" fillId="0" borderId="0" xfId="2" applyFont="1"/>
    <xf numFmtId="0" fontId="15" fillId="0" borderId="0" xfId="2" applyFont="1" applyAlignment="1"/>
    <xf numFmtId="0" fontId="20" fillId="0" borderId="0" xfId="2" applyFont="1" applyAlignment="1"/>
    <xf numFmtId="0" fontId="20" fillId="0" borderId="0" xfId="2" applyFont="1"/>
    <xf numFmtId="0" fontId="13" fillId="0" borderId="0" xfId="2" applyFont="1" applyAlignment="1">
      <alignment wrapText="1"/>
    </xf>
    <xf numFmtId="0" fontId="14" fillId="0" borderId="0" xfId="2" applyAlignment="1">
      <alignment wrapText="1"/>
    </xf>
    <xf numFmtId="3" fontId="13" fillId="0" borderId="0" xfId="2" applyNumberFormat="1" applyFont="1" applyAlignment="1">
      <alignment horizontal="center" vertical="center"/>
    </xf>
    <xf numFmtId="3" fontId="14" fillId="0" borderId="0" xfId="2" applyNumberFormat="1" applyFont="1" applyAlignment="1">
      <alignment horizontal="center" vertical="center"/>
    </xf>
    <xf numFmtId="9" fontId="13" fillId="0" borderId="0" xfId="5" applyFont="1" applyAlignment="1">
      <alignment horizontal="center" vertical="center"/>
    </xf>
    <xf numFmtId="0" fontId="21" fillId="0" borderId="0" xfId="2" applyFont="1"/>
    <xf numFmtId="0" fontId="22" fillId="0" borderId="0" xfId="2" applyFont="1"/>
    <xf numFmtId="20" fontId="1" fillId="0" borderId="0" xfId="2" applyNumberFormat="1" applyFont="1"/>
    <xf numFmtId="20" fontId="14" fillId="0" borderId="0" xfId="2" applyNumberFormat="1"/>
    <xf numFmtId="4" fontId="14" fillId="0" borderId="0" xfId="2" applyNumberFormat="1"/>
    <xf numFmtId="166" fontId="1" fillId="0" borderId="0" xfId="2" applyNumberFormat="1" applyFont="1"/>
    <xf numFmtId="4" fontId="13" fillId="0" borderId="0" xfId="2" applyNumberFormat="1" applyFont="1" applyBorder="1" applyAlignment="1">
      <alignment horizontal="center" vertical="center"/>
    </xf>
    <xf numFmtId="3" fontId="24" fillId="19" borderId="64" xfId="2" applyNumberFormat="1" applyFont="1" applyFill="1" applyBorder="1" applyAlignment="1">
      <alignment horizontal="center" vertical="center"/>
    </xf>
    <xf numFmtId="3" fontId="24" fillId="19" borderId="65" xfId="2" applyNumberFormat="1" applyFont="1" applyFill="1" applyBorder="1" applyAlignment="1">
      <alignment horizontal="center" vertical="center"/>
    </xf>
    <xf numFmtId="3" fontId="24" fillId="0" borderId="65" xfId="2" applyNumberFormat="1" applyFont="1" applyFill="1" applyBorder="1" applyAlignment="1">
      <alignment horizontal="center" vertical="center"/>
    </xf>
    <xf numFmtId="3" fontId="24" fillId="21" borderId="64" xfId="2" applyNumberFormat="1" applyFont="1" applyFill="1" applyBorder="1" applyAlignment="1">
      <alignment horizontal="center" vertical="center"/>
    </xf>
    <xf numFmtId="3" fontId="13" fillId="20" borderId="62" xfId="2" applyNumberFormat="1" applyFont="1" applyFill="1" applyBorder="1" applyAlignment="1">
      <alignment horizontal="center" vertical="center"/>
    </xf>
    <xf numFmtId="3" fontId="18" fillId="17" borderId="72" xfId="2" applyNumberFormat="1" applyFont="1" applyFill="1" applyBorder="1" applyAlignment="1">
      <alignment horizontal="center" vertical="center"/>
    </xf>
    <xf numFmtId="3" fontId="18" fillId="17" borderId="73" xfId="2" applyNumberFormat="1" applyFont="1" applyFill="1" applyBorder="1" applyAlignment="1">
      <alignment horizontal="center" vertical="center"/>
    </xf>
    <xf numFmtId="3" fontId="17" fillId="17" borderId="73" xfId="2" applyNumberFormat="1" applyFont="1" applyFill="1" applyBorder="1" applyAlignment="1">
      <alignment horizontal="center" vertical="center"/>
    </xf>
    <xf numFmtId="3" fontId="23" fillId="17" borderId="74" xfId="2" applyNumberFormat="1" applyFont="1" applyFill="1" applyBorder="1" applyAlignment="1">
      <alignment horizontal="center" vertical="center"/>
    </xf>
    <xf numFmtId="3" fontId="17" fillId="20" borderId="73" xfId="2" applyNumberFormat="1" applyFont="1" applyFill="1" applyBorder="1" applyAlignment="1">
      <alignment horizontal="center" vertical="center"/>
    </xf>
    <xf numFmtId="3" fontId="17" fillId="18" borderId="74" xfId="2" applyNumberFormat="1" applyFont="1" applyFill="1" applyBorder="1" applyAlignment="1">
      <alignment horizontal="center" vertical="center"/>
    </xf>
    <xf numFmtId="3" fontId="18" fillId="18" borderId="72" xfId="2" applyNumberFormat="1" applyFont="1" applyFill="1" applyBorder="1" applyAlignment="1">
      <alignment horizontal="center" vertical="center"/>
    </xf>
    <xf numFmtId="3" fontId="18" fillId="18" borderId="73" xfId="2" applyNumberFormat="1" applyFont="1" applyFill="1" applyBorder="1" applyAlignment="1">
      <alignment horizontal="center" vertical="center"/>
    </xf>
    <xf numFmtId="3" fontId="17" fillId="18" borderId="73" xfId="2" applyNumberFormat="1" applyFont="1" applyFill="1" applyBorder="1" applyAlignment="1">
      <alignment horizontal="center" vertical="center"/>
    </xf>
    <xf numFmtId="3" fontId="23" fillId="18" borderId="73" xfId="2" applyNumberFormat="1" applyFont="1" applyFill="1" applyBorder="1" applyAlignment="1">
      <alignment horizontal="center" vertical="center"/>
    </xf>
    <xf numFmtId="3" fontId="23" fillId="18" borderId="74" xfId="2" applyNumberFormat="1" applyFont="1" applyFill="1" applyBorder="1" applyAlignment="1">
      <alignment horizontal="center" vertical="center"/>
    </xf>
    <xf numFmtId="0" fontId="13" fillId="10" borderId="67" xfId="2" applyFont="1" applyFill="1" applyBorder="1"/>
    <xf numFmtId="3" fontId="24" fillId="19" borderId="76" xfId="2" applyNumberFormat="1" applyFont="1" applyFill="1" applyBorder="1" applyAlignment="1">
      <alignment horizontal="center" vertical="center"/>
    </xf>
    <xf numFmtId="3" fontId="24" fillId="19" borderId="77" xfId="2" applyNumberFormat="1" applyFont="1" applyFill="1" applyBorder="1" applyAlignment="1">
      <alignment horizontal="center" vertical="center"/>
    </xf>
    <xf numFmtId="3" fontId="24" fillId="0" borderId="77" xfId="2" applyNumberFormat="1" applyFont="1" applyFill="1" applyBorder="1" applyAlignment="1">
      <alignment horizontal="center" vertical="center"/>
    </xf>
    <xf numFmtId="0" fontId="13" fillId="10" borderId="78" xfId="2" applyFont="1" applyFill="1" applyBorder="1"/>
    <xf numFmtId="0" fontId="13" fillId="10" borderId="71" xfId="2" applyFont="1" applyFill="1" applyBorder="1"/>
    <xf numFmtId="3" fontId="24" fillId="19" borderId="79" xfId="2" applyNumberFormat="1" applyFont="1" applyFill="1" applyBorder="1" applyAlignment="1">
      <alignment horizontal="center" vertical="center"/>
    </xf>
    <xf numFmtId="3" fontId="24" fillId="19" borderId="80" xfId="2" applyNumberFormat="1" applyFont="1" applyFill="1" applyBorder="1" applyAlignment="1">
      <alignment horizontal="center" vertical="center"/>
    </xf>
    <xf numFmtId="3" fontId="24" fillId="0" borderId="81" xfId="2" applyNumberFormat="1" applyFont="1" applyFill="1" applyBorder="1" applyAlignment="1">
      <alignment horizontal="center" vertical="center"/>
    </xf>
    <xf numFmtId="4" fontId="13" fillId="0" borderId="75" xfId="2" applyNumberFormat="1" applyFont="1" applyBorder="1" applyAlignment="1">
      <alignment horizontal="center" vertical="center"/>
    </xf>
    <xf numFmtId="3" fontId="13" fillId="19" borderId="82" xfId="2" applyNumberFormat="1" applyFont="1" applyFill="1" applyBorder="1" applyAlignment="1">
      <alignment horizontal="center" vertical="center"/>
    </xf>
    <xf numFmtId="3" fontId="13" fillId="19" borderId="83" xfId="2" applyNumberFormat="1" applyFont="1" applyFill="1" applyBorder="1" applyAlignment="1">
      <alignment horizontal="center" vertical="center"/>
    </xf>
    <xf numFmtId="3" fontId="13" fillId="0" borderId="83" xfId="2" applyNumberFormat="1" applyFont="1" applyBorder="1" applyAlignment="1">
      <alignment horizontal="center" vertical="center"/>
    </xf>
    <xf numFmtId="3" fontId="13" fillId="0" borderId="84" xfId="2" applyNumberFormat="1" applyFont="1" applyFill="1" applyBorder="1" applyAlignment="1">
      <alignment horizontal="center" vertical="center"/>
    </xf>
    <xf numFmtId="3" fontId="13" fillId="0" borderId="84" xfId="2" applyNumberFormat="1" applyFont="1" applyBorder="1" applyAlignment="1">
      <alignment horizontal="center" vertical="center"/>
    </xf>
    <xf numFmtId="3" fontId="13" fillId="0" borderId="83" xfId="2" applyNumberFormat="1" applyFont="1" applyFill="1" applyBorder="1" applyAlignment="1">
      <alignment horizontal="center" vertical="center"/>
    </xf>
    <xf numFmtId="0" fontId="13" fillId="10" borderId="85" xfId="2" applyFont="1" applyFill="1" applyBorder="1"/>
    <xf numFmtId="0" fontId="13" fillId="10" borderId="88" xfId="2" applyFont="1" applyFill="1" applyBorder="1"/>
    <xf numFmtId="0" fontId="13" fillId="10" borderId="87" xfId="2" applyFont="1" applyFill="1" applyBorder="1"/>
    <xf numFmtId="0" fontId="13" fillId="10" borderId="35" xfId="2" applyFont="1" applyFill="1" applyBorder="1"/>
    <xf numFmtId="3" fontId="17" fillId="20" borderId="89" xfId="2" applyNumberFormat="1" applyFont="1" applyFill="1" applyBorder="1" applyAlignment="1">
      <alignment horizontal="center" vertical="center"/>
    </xf>
    <xf numFmtId="3" fontId="24" fillId="0" borderId="90" xfId="2" applyNumberFormat="1" applyFont="1" applyFill="1" applyBorder="1" applyAlignment="1">
      <alignment horizontal="center" vertical="center"/>
    </xf>
    <xf numFmtId="3" fontId="13" fillId="0" borderId="91" xfId="2" applyNumberFormat="1" applyFont="1" applyBorder="1" applyAlignment="1">
      <alignment horizontal="center" vertical="center"/>
    </xf>
    <xf numFmtId="3" fontId="18" fillId="17" borderId="92" xfId="2" applyNumberFormat="1" applyFont="1" applyFill="1" applyBorder="1" applyAlignment="1">
      <alignment horizontal="center" vertical="center"/>
    </xf>
    <xf numFmtId="3" fontId="17" fillId="17" borderId="93" xfId="2" applyNumberFormat="1" applyFont="1" applyFill="1" applyBorder="1" applyAlignment="1">
      <alignment horizontal="center" vertical="center"/>
    </xf>
    <xf numFmtId="3" fontId="24" fillId="19" borderId="94" xfId="2" applyNumberFormat="1" applyFont="1" applyFill="1" applyBorder="1" applyAlignment="1">
      <alignment horizontal="center" vertical="center"/>
    </xf>
    <xf numFmtId="3" fontId="24" fillId="19" borderId="96" xfId="2" applyNumberFormat="1" applyFont="1" applyFill="1" applyBorder="1" applyAlignment="1">
      <alignment horizontal="center" vertical="center"/>
    </xf>
    <xf numFmtId="3" fontId="24" fillId="0" borderId="97" xfId="2" applyNumberFormat="1" applyFont="1" applyFill="1" applyBorder="1" applyAlignment="1">
      <alignment horizontal="center" vertical="center"/>
    </xf>
    <xf numFmtId="3" fontId="24" fillId="19" borderId="98" xfId="2" applyNumberFormat="1" applyFont="1" applyFill="1" applyBorder="1" applyAlignment="1">
      <alignment horizontal="center" vertical="center"/>
    </xf>
    <xf numFmtId="3" fontId="13" fillId="19" borderId="100" xfId="2" applyNumberFormat="1" applyFont="1" applyFill="1" applyBorder="1" applyAlignment="1">
      <alignment horizontal="center" vertical="center"/>
    </xf>
    <xf numFmtId="3" fontId="13" fillId="0" borderId="101" xfId="2" applyNumberFormat="1" applyFont="1" applyBorder="1" applyAlignment="1">
      <alignment horizontal="center" vertical="center"/>
    </xf>
    <xf numFmtId="3" fontId="13" fillId="0" borderId="102" xfId="2" applyNumberFormat="1" applyFont="1" applyBorder="1" applyAlignment="1">
      <alignment horizontal="center" vertical="center"/>
    </xf>
    <xf numFmtId="3" fontId="13" fillId="0" borderId="105" xfId="2" applyNumberFormat="1" applyFont="1" applyBorder="1" applyAlignment="1">
      <alignment horizontal="center" vertical="center"/>
    </xf>
    <xf numFmtId="3" fontId="13" fillId="0" borderId="104" xfId="2" applyNumberFormat="1" applyFont="1" applyBorder="1" applyAlignment="1">
      <alignment horizontal="center" vertical="center"/>
    </xf>
    <xf numFmtId="3" fontId="13" fillId="0" borderId="19" xfId="2" applyNumberFormat="1" applyFont="1" applyBorder="1" applyAlignment="1">
      <alignment horizontal="center" vertical="center"/>
    </xf>
    <xf numFmtId="3" fontId="18" fillId="18" borderId="93" xfId="2" applyNumberFormat="1" applyFont="1" applyFill="1" applyBorder="1" applyAlignment="1">
      <alignment horizontal="center" vertical="center"/>
    </xf>
    <xf numFmtId="3" fontId="24" fillId="21" borderId="95" xfId="2" applyNumberFormat="1" applyFont="1" applyFill="1" applyBorder="1" applyAlignment="1">
      <alignment horizontal="center" vertical="center"/>
    </xf>
    <xf numFmtId="3" fontId="24" fillId="21" borderId="97" xfId="2" applyNumberFormat="1" applyFont="1" applyFill="1" applyBorder="1" applyAlignment="1">
      <alignment horizontal="center" vertical="center"/>
    </xf>
    <xf numFmtId="3" fontId="24" fillId="21" borderId="99" xfId="2" applyNumberFormat="1" applyFont="1" applyFill="1" applyBorder="1" applyAlignment="1">
      <alignment horizontal="center" vertical="center"/>
    </xf>
    <xf numFmtId="3" fontId="13" fillId="21" borderId="101" xfId="2" applyNumberFormat="1" applyFont="1" applyFill="1" applyBorder="1" applyAlignment="1">
      <alignment horizontal="center" vertical="center"/>
    </xf>
    <xf numFmtId="3" fontId="13" fillId="17" borderId="106" xfId="2" applyNumberFormat="1" applyFont="1" applyFill="1" applyBorder="1" applyAlignment="1">
      <alignment horizontal="center" vertical="center"/>
    </xf>
    <xf numFmtId="3" fontId="13" fillId="17" borderId="107" xfId="2" applyNumberFormat="1" applyFont="1" applyFill="1" applyBorder="1" applyAlignment="1">
      <alignment horizontal="center" vertical="center"/>
    </xf>
    <xf numFmtId="3" fontId="13" fillId="17" borderId="108" xfId="2" applyNumberFormat="1" applyFont="1" applyFill="1" applyBorder="1" applyAlignment="1">
      <alignment horizontal="center" vertical="center"/>
    </xf>
    <xf numFmtId="3" fontId="13" fillId="17" borderId="109" xfId="2" applyNumberFormat="1" applyFont="1" applyFill="1" applyBorder="1" applyAlignment="1">
      <alignment horizontal="center" vertical="center"/>
    </xf>
    <xf numFmtId="3" fontId="13" fillId="17" borderId="110" xfId="2" applyNumberFormat="1" applyFont="1" applyFill="1" applyBorder="1" applyAlignment="1">
      <alignment horizontal="center" vertical="center"/>
    </xf>
    <xf numFmtId="3" fontId="13" fillId="18" borderId="107" xfId="2" applyNumberFormat="1" applyFont="1" applyFill="1" applyBorder="1" applyAlignment="1">
      <alignment horizontal="center" vertical="center"/>
    </xf>
    <xf numFmtId="3" fontId="13" fillId="18" borderId="108" xfId="2" applyNumberFormat="1" applyFont="1" applyFill="1" applyBorder="1" applyAlignment="1">
      <alignment horizontal="center" vertical="center"/>
    </xf>
    <xf numFmtId="3" fontId="13" fillId="18" borderId="109" xfId="2" applyNumberFormat="1" applyFont="1" applyFill="1" applyBorder="1" applyAlignment="1">
      <alignment horizontal="center" vertical="center"/>
    </xf>
    <xf numFmtId="3" fontId="13" fillId="18" borderId="110" xfId="2" applyNumberFormat="1" applyFont="1" applyFill="1" applyBorder="1" applyAlignment="1">
      <alignment horizontal="center" vertical="center"/>
    </xf>
    <xf numFmtId="0" fontId="13" fillId="10" borderId="113" xfId="2" applyFont="1" applyFill="1" applyBorder="1"/>
    <xf numFmtId="3" fontId="13" fillId="19" borderId="114" xfId="2" applyNumberFormat="1" applyFont="1" applyFill="1" applyBorder="1" applyAlignment="1">
      <alignment horizontal="center" vertical="center"/>
    </xf>
    <xf numFmtId="3" fontId="13" fillId="19" borderId="81" xfId="2" applyNumberFormat="1" applyFont="1" applyFill="1" applyBorder="1" applyAlignment="1">
      <alignment horizontal="center" vertical="center"/>
    </xf>
    <xf numFmtId="3" fontId="13" fillId="0" borderId="81" xfId="2" applyNumberFormat="1" applyFont="1" applyBorder="1" applyAlignment="1">
      <alignment horizontal="center" vertical="center"/>
    </xf>
    <xf numFmtId="3" fontId="13" fillId="0" borderId="115" xfId="2" applyNumberFormat="1" applyFont="1" applyFill="1" applyBorder="1" applyAlignment="1">
      <alignment horizontal="center" vertical="center"/>
    </xf>
    <xf numFmtId="3" fontId="13" fillId="0" borderId="115" xfId="2" applyNumberFormat="1" applyFont="1" applyBorder="1" applyAlignment="1">
      <alignment horizontal="center" vertical="center"/>
    </xf>
    <xf numFmtId="3" fontId="13" fillId="0" borderId="81" xfId="2" applyNumberFormat="1" applyFont="1" applyFill="1" applyBorder="1" applyAlignment="1">
      <alignment horizontal="center" vertical="center"/>
    </xf>
    <xf numFmtId="3" fontId="13" fillId="21" borderId="116" xfId="2" applyNumberFormat="1" applyFont="1" applyFill="1" applyBorder="1" applyAlignment="1">
      <alignment horizontal="center" vertical="center"/>
    </xf>
    <xf numFmtId="3" fontId="13" fillId="18" borderId="117" xfId="2" applyNumberFormat="1" applyFont="1" applyFill="1" applyBorder="1" applyAlignment="1">
      <alignment horizontal="center" vertical="center"/>
    </xf>
    <xf numFmtId="3" fontId="18" fillId="18" borderId="112" xfId="2" applyNumberFormat="1" applyFont="1" applyFill="1" applyBorder="1" applyAlignment="1">
      <alignment horizontal="center" vertical="center"/>
    </xf>
    <xf numFmtId="3" fontId="24" fillId="21" borderId="118" xfId="2" applyNumberFormat="1" applyFont="1" applyFill="1" applyBorder="1" applyAlignment="1">
      <alignment horizontal="center" vertical="center"/>
    </xf>
    <xf numFmtId="3" fontId="24" fillId="21" borderId="66" xfId="2" applyNumberFormat="1" applyFont="1" applyFill="1" applyBorder="1" applyAlignment="1">
      <alignment horizontal="center" vertical="center"/>
    </xf>
    <xf numFmtId="3" fontId="24" fillId="21" borderId="116" xfId="2" applyNumberFormat="1" applyFont="1" applyFill="1" applyBorder="1" applyAlignment="1">
      <alignment horizontal="center" vertical="center"/>
    </xf>
    <xf numFmtId="3" fontId="25" fillId="0" borderId="119" xfId="2" applyNumberFormat="1" applyFont="1" applyBorder="1" applyAlignment="1">
      <alignment horizontal="center" vertical="center"/>
    </xf>
    <xf numFmtId="3" fontId="25" fillId="0" borderId="122" xfId="2" applyNumberFormat="1" applyFont="1" applyBorder="1" applyAlignment="1">
      <alignment horizontal="center" vertical="center"/>
    </xf>
    <xf numFmtId="3" fontId="25" fillId="0" borderId="121" xfId="2" applyNumberFormat="1" applyFont="1" applyBorder="1" applyAlignment="1">
      <alignment horizontal="center" vertical="center"/>
    </xf>
    <xf numFmtId="3" fontId="13" fillId="0" borderId="6" xfId="2" applyNumberFormat="1" applyFont="1" applyBorder="1" applyAlignment="1">
      <alignment horizontal="center" vertical="center"/>
    </xf>
    <xf numFmtId="3" fontId="13" fillId="20" borderId="123" xfId="2" applyNumberFormat="1" applyFont="1" applyFill="1" applyBorder="1" applyAlignment="1">
      <alignment horizontal="center" vertical="center"/>
    </xf>
    <xf numFmtId="0" fontId="13" fillId="0" borderId="17" xfId="2" applyFont="1" applyBorder="1"/>
    <xf numFmtId="4" fontId="13" fillId="0" borderId="124" xfId="2" applyNumberFormat="1" applyFont="1" applyBorder="1" applyAlignment="1">
      <alignment horizontal="center" vertical="center"/>
    </xf>
    <xf numFmtId="3" fontId="13" fillId="0" borderId="18" xfId="2" applyNumberFormat="1" applyFont="1" applyBorder="1" applyAlignment="1">
      <alignment horizontal="center" vertical="center"/>
    </xf>
    <xf numFmtId="0" fontId="13" fillId="0" borderId="6" xfId="2" applyFont="1" applyBorder="1"/>
    <xf numFmtId="3" fontId="14" fillId="0" borderId="7" xfId="2" applyNumberFormat="1" applyFont="1" applyBorder="1" applyAlignment="1">
      <alignment horizontal="center" vertical="center"/>
    </xf>
    <xf numFmtId="3" fontId="14" fillId="0" borderId="41" xfId="2" applyNumberFormat="1" applyFont="1" applyBorder="1" applyAlignment="1">
      <alignment horizontal="center" vertical="center"/>
    </xf>
    <xf numFmtId="4" fontId="13" fillId="0" borderId="7" xfId="2" applyNumberFormat="1" applyFont="1" applyBorder="1" applyAlignment="1">
      <alignment horizontal="center" vertical="center"/>
    </xf>
    <xf numFmtId="3" fontId="13" fillId="0" borderId="5" xfId="2" applyNumberFormat="1" applyFont="1" applyBorder="1" applyAlignment="1">
      <alignment horizontal="center" vertical="center"/>
    </xf>
    <xf numFmtId="0" fontId="2" fillId="10" borderId="43" xfId="0" applyFont="1" applyFill="1" applyBorder="1" applyAlignment="1">
      <alignment horizontal="center" vertical="center" textRotation="90" wrapText="1"/>
    </xf>
    <xf numFmtId="0" fontId="2" fillId="10" borderId="3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wrapText="1" readingOrder="1"/>
    </xf>
    <xf numFmtId="0" fontId="0" fillId="0" borderId="41" xfId="0" applyBorder="1" applyAlignment="1">
      <alignment horizontal="center" wrapText="1" readingOrder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5" borderId="26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20" fontId="2" fillId="0" borderId="55" xfId="0" applyNumberFormat="1" applyFont="1" applyFill="1" applyBorder="1" applyAlignment="1">
      <alignment horizontal="center" vertical="center" wrapText="1"/>
    </xf>
    <xf numFmtId="20" fontId="2" fillId="0" borderId="27" xfId="0" applyNumberFormat="1" applyFont="1" applyFill="1" applyBorder="1" applyAlignment="1">
      <alignment horizontal="center" vertical="center" wrapText="1"/>
    </xf>
    <xf numFmtId="20" fontId="2" fillId="0" borderId="31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textRotation="90" wrapText="1"/>
    </xf>
    <xf numFmtId="0" fontId="2" fillId="9" borderId="20" xfId="0" applyFont="1" applyFill="1" applyBorder="1" applyAlignment="1">
      <alignment horizontal="center" vertical="center" textRotation="90" wrapText="1"/>
    </xf>
    <xf numFmtId="0" fontId="2" fillId="8" borderId="22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textRotation="90" wrapText="1"/>
    </xf>
    <xf numFmtId="0" fontId="2" fillId="11" borderId="43" xfId="0" applyFont="1" applyFill="1" applyBorder="1" applyAlignment="1">
      <alignment horizontal="center" vertical="center" textRotation="90" wrapText="1"/>
    </xf>
    <xf numFmtId="0" fontId="2" fillId="11" borderId="3" xfId="0" applyFont="1" applyFill="1" applyBorder="1" applyAlignment="1">
      <alignment horizontal="center" vertical="center" textRotation="90" wrapText="1"/>
    </xf>
    <xf numFmtId="20" fontId="4" fillId="0" borderId="1" xfId="0" applyNumberFormat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20" fontId="4" fillId="0" borderId="20" xfId="0" applyNumberFormat="1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47" xfId="0" applyFont="1" applyFill="1" applyBorder="1" applyAlignment="1">
      <alignment horizontal="center" vertical="center" textRotation="90" wrapText="1"/>
    </xf>
    <xf numFmtId="0" fontId="2" fillId="0" borderId="48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2" fillId="0" borderId="49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  <xf numFmtId="0" fontId="2" fillId="0" borderId="51" xfId="0" applyFont="1" applyFill="1" applyBorder="1" applyAlignment="1">
      <alignment horizontal="center" vertical="center" textRotation="90" wrapText="1"/>
    </xf>
    <xf numFmtId="0" fontId="2" fillId="0" borderId="52" xfId="0" applyFont="1" applyFill="1" applyBorder="1" applyAlignment="1">
      <alignment horizontal="center" vertical="center" textRotation="90" wrapText="1"/>
    </xf>
    <xf numFmtId="0" fontId="2" fillId="0" borderId="53" xfId="0" applyFont="1" applyFill="1" applyBorder="1" applyAlignment="1">
      <alignment horizontal="center" vertical="center" textRotation="90" wrapText="1"/>
    </xf>
    <xf numFmtId="0" fontId="2" fillId="0" borderId="54" xfId="0" applyFont="1" applyFill="1" applyBorder="1" applyAlignment="1">
      <alignment horizontal="center" vertical="center" textRotation="90" wrapText="1"/>
    </xf>
    <xf numFmtId="4" fontId="14" fillId="0" borderId="41" xfId="2" applyNumberFormat="1" applyFont="1" applyBorder="1" applyAlignment="1">
      <alignment horizontal="center" vertical="center"/>
    </xf>
    <xf numFmtId="4" fontId="14" fillId="0" borderId="5" xfId="2" applyNumberFormat="1" applyFont="1" applyBorder="1" applyAlignment="1">
      <alignment horizontal="center" vertical="center"/>
    </xf>
    <xf numFmtId="3" fontId="13" fillId="10" borderId="119" xfId="2" applyNumberFormat="1" applyFont="1" applyFill="1" applyBorder="1" applyAlignment="1">
      <alignment horizontal="center" vertical="center"/>
    </xf>
    <xf numFmtId="3" fontId="13" fillId="10" borderId="120" xfId="2" applyNumberFormat="1" applyFont="1" applyFill="1" applyBorder="1" applyAlignment="1">
      <alignment horizontal="center" vertical="center"/>
    </xf>
    <xf numFmtId="3" fontId="13" fillId="10" borderId="121" xfId="2" applyNumberFormat="1" applyFont="1" applyFill="1" applyBorder="1" applyAlignment="1">
      <alignment horizontal="center" vertical="center"/>
    </xf>
    <xf numFmtId="3" fontId="14" fillId="0" borderId="124" xfId="2" applyNumberFormat="1" applyFont="1" applyBorder="1" applyAlignment="1">
      <alignment horizontal="right" vertical="center"/>
    </xf>
    <xf numFmtId="0" fontId="0" fillId="0" borderId="125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9" fontId="17" fillId="10" borderId="67" xfId="2" applyNumberFormat="1" applyFont="1" applyFill="1" applyBorder="1" applyAlignment="1">
      <alignment horizontal="center" vertical="center"/>
    </xf>
    <xf numFmtId="49" fontId="17" fillId="10" borderId="70" xfId="2" applyNumberFormat="1" applyFont="1" applyFill="1" applyBorder="1" applyAlignment="1">
      <alignment horizontal="center" vertical="center"/>
    </xf>
    <xf numFmtId="49" fontId="17" fillId="10" borderId="71" xfId="2" applyNumberFormat="1" applyFont="1" applyFill="1" applyBorder="1" applyAlignment="1">
      <alignment horizontal="center" vertical="center"/>
    </xf>
    <xf numFmtId="3" fontId="13" fillId="17" borderId="68" xfId="2" applyNumberFormat="1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3" fontId="13" fillId="18" borderId="69" xfId="2" applyNumberFormat="1" applyFont="1" applyFill="1" applyBorder="1" applyAlignment="1">
      <alignment horizontal="center" vertical="center"/>
    </xf>
    <xf numFmtId="3" fontId="13" fillId="10" borderId="102" xfId="2" applyNumberFormat="1" applyFont="1" applyFill="1" applyBorder="1" applyAlignment="1">
      <alignment horizontal="center" vertical="center"/>
    </xf>
    <xf numFmtId="3" fontId="13" fillId="10" borderId="103" xfId="2" applyNumberFormat="1" applyFont="1" applyFill="1" applyBorder="1" applyAlignment="1">
      <alignment horizontal="center" vertical="center"/>
    </xf>
    <xf numFmtId="3" fontId="13" fillId="10" borderId="104" xfId="2" applyNumberFormat="1" applyFont="1" applyFill="1" applyBorder="1" applyAlignment="1">
      <alignment horizontal="center" vertical="center"/>
    </xf>
    <xf numFmtId="49" fontId="17" fillId="10" borderId="85" xfId="2" applyNumberFormat="1" applyFont="1" applyFill="1" applyBorder="1" applyAlignment="1">
      <alignment horizontal="center" vertical="center"/>
    </xf>
    <xf numFmtId="49" fontId="17" fillId="10" borderId="86" xfId="2" applyNumberFormat="1" applyFont="1" applyFill="1" applyBorder="1" applyAlignment="1">
      <alignment horizontal="center" vertical="center"/>
    </xf>
    <xf numFmtId="49" fontId="17" fillId="10" borderId="87" xfId="2" applyNumberFormat="1" applyFont="1" applyFill="1" applyBorder="1" applyAlignment="1">
      <alignment horizontal="center" vertical="center"/>
    </xf>
    <xf numFmtId="3" fontId="13" fillId="17" borderId="35" xfId="2" applyNumberFormat="1" applyFont="1" applyFill="1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13" fillId="18" borderId="111" xfId="2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 textRotation="90" wrapText="1"/>
    </xf>
    <xf numFmtId="0" fontId="2" fillId="4" borderId="60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59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59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14" borderId="17" xfId="0" applyFont="1" applyFill="1" applyBorder="1" applyAlignment="1">
      <alignment horizontal="center" vertical="center" textRotation="90" wrapText="1"/>
    </xf>
    <xf numFmtId="0" fontId="2" fillId="14" borderId="59" xfId="0" applyFont="1" applyFill="1" applyBorder="1" applyAlignment="1">
      <alignment horizontal="center" vertical="center" textRotation="90" wrapText="1"/>
    </xf>
    <xf numFmtId="0" fontId="2" fillId="14" borderId="6" xfId="0" applyFont="1" applyFill="1" applyBorder="1" applyAlignment="1">
      <alignment horizontal="center" vertical="center" textRotation="90" wrapText="1"/>
    </xf>
    <xf numFmtId="0" fontId="2" fillId="0" borderId="56" xfId="0" applyFont="1" applyFill="1" applyBorder="1" applyAlignment="1">
      <alignment horizontal="center" vertical="center" textRotation="90" wrapText="1"/>
    </xf>
    <xf numFmtId="0" fontId="2" fillId="0" borderId="57" xfId="0" applyFont="1" applyFill="1" applyBorder="1" applyAlignment="1">
      <alignment horizontal="center" vertical="center" textRotation="90" wrapText="1"/>
    </xf>
    <xf numFmtId="0" fontId="2" fillId="0" borderId="58" xfId="0" applyFont="1" applyFill="1" applyBorder="1" applyAlignment="1">
      <alignment horizontal="center" vertical="center" textRotation="90" wrapText="1"/>
    </xf>
    <xf numFmtId="20" fontId="4" fillId="0" borderId="27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Процентный 2" xfId="5"/>
    <cellStyle name="Финансовый [0] 2" xfId="4"/>
    <cellStyle name="Финансовый 2" xfId="1"/>
  </cellStyles>
  <dxfs count="0"/>
  <tableStyles count="0" defaultTableStyle="TableStyleMedium9" defaultPivotStyle="PivotStyleLight16"/>
  <colors>
    <mruColors>
      <color rgb="FFFCD5B4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0"/>
  <sheetViews>
    <sheetView topLeftCell="T1" zoomScale="69" zoomScaleNormal="69" workbookViewId="0">
      <selection activeCell="CC2" sqref="CC2:CC4"/>
    </sheetView>
  </sheetViews>
  <sheetFormatPr defaultColWidth="9.140625" defaultRowHeight="15" x14ac:dyDescent="0.2"/>
  <cols>
    <col min="1" max="1" width="5.85546875" style="4" customWidth="1"/>
    <col min="2" max="2" width="5.5703125" style="4" customWidth="1"/>
    <col min="3" max="3" width="9.85546875" style="4" bestFit="1" customWidth="1"/>
    <col min="4" max="4" width="6.85546875" style="4" customWidth="1"/>
    <col min="5" max="5" width="6" style="4" customWidth="1"/>
    <col min="6" max="7" width="7.28515625" style="4" customWidth="1"/>
    <col min="8" max="9" width="6.28515625" style="4" customWidth="1"/>
    <col min="10" max="10" width="5.140625" style="4" customWidth="1"/>
    <col min="11" max="11" width="6.85546875" style="4" customWidth="1"/>
    <col min="12" max="14" width="7.42578125" style="4" customWidth="1"/>
    <col min="15" max="15" width="7" style="4" customWidth="1"/>
    <col min="16" max="16" width="6.42578125" style="4" customWidth="1"/>
    <col min="17" max="17" width="5.140625" style="4" bestFit="1" customWidth="1"/>
    <col min="18" max="19" width="5.140625" style="4" customWidth="1"/>
    <col min="20" max="21" width="6.85546875" style="4" bestFit="1" customWidth="1"/>
    <col min="22" max="22" width="5.140625" style="4" customWidth="1"/>
    <col min="23" max="28" width="6.28515625" style="4" customWidth="1"/>
    <col min="29" max="30" width="6.7109375" style="4" customWidth="1"/>
    <col min="31" max="34" width="6.28515625" style="4" customWidth="1"/>
    <col min="35" max="35" width="5.28515625" style="4" customWidth="1"/>
    <col min="36" max="42" width="6.140625" style="4" customWidth="1"/>
    <col min="43" max="45" width="7.5703125" style="4" customWidth="1"/>
    <col min="46" max="46" width="6.42578125" style="4" customWidth="1"/>
    <col min="47" max="47" width="6.85546875" style="4" customWidth="1"/>
    <col min="48" max="48" width="6.5703125" style="11" customWidth="1"/>
    <col min="49" max="51" width="8" style="11" customWidth="1"/>
    <col min="52" max="52" width="7" style="11" customWidth="1"/>
    <col min="53" max="53" width="6.85546875" style="11" customWidth="1"/>
    <col min="54" max="58" width="6.7109375" style="4" customWidth="1"/>
    <col min="59" max="70" width="6.28515625" style="4" customWidth="1"/>
    <col min="71" max="71" width="7" style="4" customWidth="1"/>
    <col min="72" max="72" width="5.7109375" style="4" customWidth="1"/>
    <col min="73" max="74" width="7" style="4" customWidth="1"/>
    <col min="75" max="81" width="6.5703125" style="4" customWidth="1"/>
    <col min="82" max="84" width="8" style="5" customWidth="1"/>
    <col min="85" max="85" width="7.85546875" style="5" customWidth="1"/>
    <col min="86" max="16384" width="9.140625" style="5"/>
  </cols>
  <sheetData>
    <row r="1" spans="1:85" ht="57.75" customHeight="1" thickBot="1" x14ac:dyDescent="0.25">
      <c r="A1" s="294" t="s">
        <v>26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5"/>
      <c r="AR1" s="295"/>
      <c r="AS1" s="295"/>
      <c r="AT1" s="295"/>
      <c r="AU1" s="295"/>
      <c r="AV1" s="295"/>
      <c r="AW1" s="295"/>
      <c r="AX1" s="295"/>
      <c r="AY1" s="295"/>
      <c r="AZ1" s="295"/>
    </row>
    <row r="2" spans="1:85" s="6" customFormat="1" ht="60.75" customHeight="1" x14ac:dyDescent="0.2">
      <c r="A2" s="326" t="s">
        <v>0</v>
      </c>
      <c r="B2" s="329" t="s">
        <v>1</v>
      </c>
      <c r="C2" s="329" t="s">
        <v>2</v>
      </c>
      <c r="D2" s="332" t="s">
        <v>3</v>
      </c>
      <c r="E2" s="300" t="s">
        <v>13</v>
      </c>
      <c r="F2" s="322"/>
      <c r="G2" s="322"/>
      <c r="H2" s="322"/>
      <c r="I2" s="322"/>
      <c r="J2" s="323"/>
      <c r="K2" s="300" t="s">
        <v>13</v>
      </c>
      <c r="L2" s="301"/>
      <c r="M2" s="301"/>
      <c r="N2" s="301"/>
      <c r="O2" s="301"/>
      <c r="P2" s="302"/>
      <c r="Q2" s="300" t="s">
        <v>13</v>
      </c>
      <c r="R2" s="301"/>
      <c r="S2" s="301"/>
      <c r="T2" s="301"/>
      <c r="U2" s="301"/>
      <c r="V2" s="302"/>
      <c r="W2" s="300" t="s">
        <v>13</v>
      </c>
      <c r="X2" s="301"/>
      <c r="Y2" s="301"/>
      <c r="Z2" s="301"/>
      <c r="AA2" s="301"/>
      <c r="AB2" s="302"/>
      <c r="AC2" s="300" t="s">
        <v>13</v>
      </c>
      <c r="AD2" s="301"/>
      <c r="AE2" s="301"/>
      <c r="AF2" s="301"/>
      <c r="AG2" s="301"/>
      <c r="AH2" s="301"/>
      <c r="AI2" s="302"/>
      <c r="AJ2" s="301" t="s">
        <v>13</v>
      </c>
      <c r="AK2" s="301"/>
      <c r="AL2" s="301"/>
      <c r="AM2" s="301"/>
      <c r="AN2" s="301"/>
      <c r="AO2" s="302"/>
      <c r="AP2" s="300" t="s">
        <v>13</v>
      </c>
      <c r="AQ2" s="322"/>
      <c r="AR2" s="322"/>
      <c r="AS2" s="322"/>
      <c r="AT2" s="322"/>
      <c r="AU2" s="323"/>
      <c r="AV2" s="300" t="s">
        <v>13</v>
      </c>
      <c r="AW2" s="301"/>
      <c r="AX2" s="301"/>
      <c r="AY2" s="301"/>
      <c r="AZ2" s="301"/>
      <c r="BA2" s="302"/>
      <c r="BB2" s="300" t="s">
        <v>13</v>
      </c>
      <c r="BC2" s="301"/>
      <c r="BD2" s="301"/>
      <c r="BE2" s="301"/>
      <c r="BF2" s="301"/>
      <c r="BG2" s="302"/>
      <c r="BH2" s="300" t="s">
        <v>19</v>
      </c>
      <c r="BI2" s="301"/>
      <c r="BJ2" s="301"/>
      <c r="BK2" s="302"/>
      <c r="BL2" s="300" t="s">
        <v>19</v>
      </c>
      <c r="BM2" s="301"/>
      <c r="BN2" s="301"/>
      <c r="BO2" s="302"/>
      <c r="BP2" s="300" t="s">
        <v>19</v>
      </c>
      <c r="BQ2" s="301"/>
      <c r="BR2" s="301"/>
      <c r="BS2" s="302"/>
      <c r="BT2" s="300" t="s">
        <v>19</v>
      </c>
      <c r="BU2" s="301"/>
      <c r="BV2" s="301"/>
      <c r="BW2" s="302"/>
      <c r="BX2" s="300" t="s">
        <v>14</v>
      </c>
      <c r="BY2" s="301"/>
      <c r="BZ2" s="301"/>
      <c r="CA2" s="301"/>
      <c r="CB2" s="324" t="s">
        <v>48</v>
      </c>
      <c r="CC2" s="313" t="s">
        <v>49</v>
      </c>
      <c r="CD2" s="298" t="s">
        <v>46</v>
      </c>
      <c r="CE2" s="311" t="s">
        <v>47</v>
      </c>
      <c r="CF2" s="292" t="s">
        <v>51</v>
      </c>
      <c r="CG2" s="315" t="s">
        <v>50</v>
      </c>
    </row>
    <row r="3" spans="1:85" s="6" customFormat="1" ht="44.25" customHeight="1" x14ac:dyDescent="0.2">
      <c r="A3" s="327"/>
      <c r="B3" s="330"/>
      <c r="C3" s="330"/>
      <c r="D3" s="333"/>
      <c r="E3" s="306" t="s">
        <v>36</v>
      </c>
      <c r="F3" s="309"/>
      <c r="G3" s="309"/>
      <c r="H3" s="309"/>
      <c r="I3" s="309"/>
      <c r="J3" s="310"/>
      <c r="K3" s="306" t="s">
        <v>28</v>
      </c>
      <c r="L3" s="307"/>
      <c r="M3" s="307"/>
      <c r="N3" s="307"/>
      <c r="O3" s="307"/>
      <c r="P3" s="308"/>
      <c r="Q3" s="306" t="s">
        <v>25</v>
      </c>
      <c r="R3" s="307"/>
      <c r="S3" s="307"/>
      <c r="T3" s="307"/>
      <c r="U3" s="307"/>
      <c r="V3" s="308"/>
      <c r="W3" s="306" t="s">
        <v>20</v>
      </c>
      <c r="X3" s="307"/>
      <c r="Y3" s="307"/>
      <c r="Z3" s="307"/>
      <c r="AA3" s="307"/>
      <c r="AB3" s="308"/>
      <c r="AC3" s="317" t="s">
        <v>35</v>
      </c>
      <c r="AD3" s="318"/>
      <c r="AE3" s="319"/>
      <c r="AF3" s="319"/>
      <c r="AG3" s="319"/>
      <c r="AH3" s="320"/>
      <c r="AI3" s="321"/>
      <c r="AJ3" s="304" t="s">
        <v>27</v>
      </c>
      <c r="AK3" s="304"/>
      <c r="AL3" s="304"/>
      <c r="AM3" s="304"/>
      <c r="AN3" s="304"/>
      <c r="AO3" s="305"/>
      <c r="AP3" s="303" t="s">
        <v>21</v>
      </c>
      <c r="AQ3" s="309"/>
      <c r="AR3" s="309"/>
      <c r="AS3" s="309"/>
      <c r="AT3" s="309"/>
      <c r="AU3" s="310"/>
      <c r="AV3" s="303" t="s">
        <v>29</v>
      </c>
      <c r="AW3" s="304"/>
      <c r="AX3" s="304"/>
      <c r="AY3" s="304"/>
      <c r="AZ3" s="304"/>
      <c r="BA3" s="305"/>
      <c r="BB3" s="303" t="s">
        <v>30</v>
      </c>
      <c r="BC3" s="304"/>
      <c r="BD3" s="304"/>
      <c r="BE3" s="304"/>
      <c r="BF3" s="304"/>
      <c r="BG3" s="305"/>
      <c r="BH3" s="306" t="s">
        <v>31</v>
      </c>
      <c r="BI3" s="307"/>
      <c r="BJ3" s="307"/>
      <c r="BK3" s="308"/>
      <c r="BL3" s="306" t="s">
        <v>32</v>
      </c>
      <c r="BM3" s="307"/>
      <c r="BN3" s="307"/>
      <c r="BO3" s="308"/>
      <c r="BP3" s="306" t="s">
        <v>23</v>
      </c>
      <c r="BQ3" s="307"/>
      <c r="BR3" s="307"/>
      <c r="BS3" s="308"/>
      <c r="BT3" s="306" t="s">
        <v>22</v>
      </c>
      <c r="BU3" s="307"/>
      <c r="BV3" s="307"/>
      <c r="BW3" s="308"/>
      <c r="BX3" s="306" t="s">
        <v>33</v>
      </c>
      <c r="BY3" s="307"/>
      <c r="BZ3" s="307"/>
      <c r="CA3" s="307"/>
      <c r="CB3" s="325"/>
      <c r="CC3" s="314"/>
      <c r="CD3" s="299"/>
      <c r="CE3" s="312"/>
      <c r="CF3" s="293"/>
      <c r="CG3" s="316"/>
    </row>
    <row r="4" spans="1:85" s="6" customFormat="1" ht="161.25" customHeight="1" thickBot="1" x14ac:dyDescent="0.25">
      <c r="A4" s="328"/>
      <c r="B4" s="331"/>
      <c r="C4" s="331"/>
      <c r="D4" s="334"/>
      <c r="E4" s="24" t="s">
        <v>12</v>
      </c>
      <c r="F4" s="85" t="s">
        <v>38</v>
      </c>
      <c r="G4" s="92" t="s">
        <v>40</v>
      </c>
      <c r="H4" s="45" t="s">
        <v>41</v>
      </c>
      <c r="I4" s="97" t="s">
        <v>39</v>
      </c>
      <c r="J4" s="25" t="s">
        <v>4</v>
      </c>
      <c r="K4" s="24" t="s">
        <v>12</v>
      </c>
      <c r="L4" s="85" t="s">
        <v>38</v>
      </c>
      <c r="M4" s="92" t="s">
        <v>40</v>
      </c>
      <c r="N4" s="45" t="s">
        <v>41</v>
      </c>
      <c r="O4" s="97" t="s">
        <v>39</v>
      </c>
      <c r="P4" s="25" t="s">
        <v>4</v>
      </c>
      <c r="Q4" s="24" t="s">
        <v>12</v>
      </c>
      <c r="R4" s="85" t="s">
        <v>38</v>
      </c>
      <c r="S4" s="92" t="s">
        <v>40</v>
      </c>
      <c r="T4" s="45" t="s">
        <v>41</v>
      </c>
      <c r="U4" s="97" t="s">
        <v>39</v>
      </c>
      <c r="V4" s="25" t="s">
        <v>4</v>
      </c>
      <c r="W4" s="24" t="s">
        <v>12</v>
      </c>
      <c r="X4" s="85" t="s">
        <v>38</v>
      </c>
      <c r="Y4" s="92" t="s">
        <v>40</v>
      </c>
      <c r="Z4" s="45" t="s">
        <v>41</v>
      </c>
      <c r="AA4" s="97" t="s">
        <v>39</v>
      </c>
      <c r="AB4" s="25" t="s">
        <v>4</v>
      </c>
      <c r="AC4" s="87" t="s">
        <v>43</v>
      </c>
      <c r="AD4" s="114" t="s">
        <v>42</v>
      </c>
      <c r="AE4" s="85" t="s">
        <v>38</v>
      </c>
      <c r="AF4" s="92" t="s">
        <v>40</v>
      </c>
      <c r="AG4" s="41" t="s">
        <v>24</v>
      </c>
      <c r="AH4" s="97" t="s">
        <v>39</v>
      </c>
      <c r="AI4" s="68" t="s">
        <v>37</v>
      </c>
      <c r="AJ4" s="24" t="s">
        <v>12</v>
      </c>
      <c r="AK4" s="85" t="s">
        <v>38</v>
      </c>
      <c r="AL4" s="92" t="s">
        <v>40</v>
      </c>
      <c r="AM4" s="45" t="s">
        <v>41</v>
      </c>
      <c r="AN4" s="97" t="s">
        <v>39</v>
      </c>
      <c r="AO4" s="25" t="s">
        <v>4</v>
      </c>
      <c r="AP4" s="24" t="s">
        <v>12</v>
      </c>
      <c r="AQ4" s="85" t="s">
        <v>38</v>
      </c>
      <c r="AR4" s="92" t="s">
        <v>40</v>
      </c>
      <c r="AS4" s="45" t="s">
        <v>41</v>
      </c>
      <c r="AT4" s="97" t="s">
        <v>39</v>
      </c>
      <c r="AU4" s="25" t="s">
        <v>4</v>
      </c>
      <c r="AV4" s="24" t="s">
        <v>12</v>
      </c>
      <c r="AW4" s="85" t="s">
        <v>38</v>
      </c>
      <c r="AX4" s="92" t="s">
        <v>40</v>
      </c>
      <c r="AY4" s="45" t="s">
        <v>41</v>
      </c>
      <c r="AZ4" s="97" t="s">
        <v>39</v>
      </c>
      <c r="BA4" s="25" t="s">
        <v>4</v>
      </c>
      <c r="BB4" s="24" t="s">
        <v>12</v>
      </c>
      <c r="BC4" s="85" t="s">
        <v>38</v>
      </c>
      <c r="BD4" s="92" t="s">
        <v>40</v>
      </c>
      <c r="BE4" s="45" t="s">
        <v>41</v>
      </c>
      <c r="BF4" s="97" t="s">
        <v>39</v>
      </c>
      <c r="BG4" s="25" t="s">
        <v>4</v>
      </c>
      <c r="BH4" s="24" t="s">
        <v>12</v>
      </c>
      <c r="BI4" s="45" t="s">
        <v>41</v>
      </c>
      <c r="BJ4" s="97" t="s">
        <v>39</v>
      </c>
      <c r="BK4" s="25" t="s">
        <v>4</v>
      </c>
      <c r="BL4" s="24" t="s">
        <v>52</v>
      </c>
      <c r="BM4" s="47" t="s">
        <v>44</v>
      </c>
      <c r="BN4" s="109" t="s">
        <v>45</v>
      </c>
      <c r="BO4" s="25" t="s">
        <v>4</v>
      </c>
      <c r="BP4" s="24" t="s">
        <v>12</v>
      </c>
      <c r="BQ4" s="45" t="s">
        <v>41</v>
      </c>
      <c r="BR4" s="97" t="s">
        <v>39</v>
      </c>
      <c r="BS4" s="25" t="s">
        <v>4</v>
      </c>
      <c r="BT4" s="26" t="s">
        <v>12</v>
      </c>
      <c r="BU4" s="45" t="s">
        <v>41</v>
      </c>
      <c r="BV4" s="97" t="s">
        <v>39</v>
      </c>
      <c r="BW4" s="27" t="s">
        <v>4</v>
      </c>
      <c r="BX4" s="24" t="s">
        <v>12</v>
      </c>
      <c r="BY4" s="45" t="s">
        <v>41</v>
      </c>
      <c r="BZ4" s="97" t="s">
        <v>39</v>
      </c>
      <c r="CA4" s="76" t="s">
        <v>4</v>
      </c>
      <c r="CB4" s="325"/>
      <c r="CC4" s="314"/>
      <c r="CD4" s="299"/>
      <c r="CE4" s="312"/>
      <c r="CF4" s="293"/>
      <c r="CG4" s="316"/>
    </row>
    <row r="5" spans="1:85" s="7" customFormat="1" ht="21" customHeight="1" x14ac:dyDescent="0.25">
      <c r="A5" s="64">
        <v>29</v>
      </c>
      <c r="B5" s="62"/>
      <c r="C5" s="69">
        <v>42602</v>
      </c>
      <c r="D5" s="70" t="s">
        <v>11</v>
      </c>
      <c r="E5" s="29"/>
      <c r="F5" s="84"/>
      <c r="G5" s="93"/>
      <c r="H5" s="46"/>
      <c r="I5" s="102"/>
      <c r="J5" s="80"/>
      <c r="K5" s="29"/>
      <c r="L5" s="84"/>
      <c r="M5" s="93"/>
      <c r="N5" s="46"/>
      <c r="O5" s="102"/>
      <c r="P5" s="80"/>
      <c r="Q5" s="29"/>
      <c r="R5" s="84"/>
      <c r="S5" s="93"/>
      <c r="T5" s="46"/>
      <c r="U5" s="102"/>
      <c r="V5" s="78"/>
      <c r="W5" s="29"/>
      <c r="X5" s="84"/>
      <c r="Y5" s="93"/>
      <c r="Z5" s="46"/>
      <c r="AA5" s="102"/>
      <c r="AB5" s="78"/>
      <c r="AC5" s="88"/>
      <c r="AD5" s="115"/>
      <c r="AE5" s="84"/>
      <c r="AF5" s="93"/>
      <c r="AG5" s="46"/>
      <c r="AH5" s="98"/>
      <c r="AI5" s="80"/>
      <c r="AJ5" s="29"/>
      <c r="AK5" s="84"/>
      <c r="AL5" s="93"/>
      <c r="AM5" s="46"/>
      <c r="AN5" s="102"/>
      <c r="AO5" s="78"/>
      <c r="AP5" s="29"/>
      <c r="AQ5" s="84"/>
      <c r="AR5" s="93"/>
      <c r="AS5" s="46"/>
      <c r="AT5" s="102"/>
      <c r="AU5" s="78"/>
      <c r="AV5" s="29"/>
      <c r="AW5" s="84"/>
      <c r="AX5" s="93"/>
      <c r="AY5" s="46"/>
      <c r="AZ5" s="102"/>
      <c r="BA5" s="78"/>
      <c r="BB5" s="29"/>
      <c r="BC5" s="84"/>
      <c r="BD5" s="93"/>
      <c r="BE5" s="46"/>
      <c r="BF5" s="102"/>
      <c r="BG5" s="78"/>
      <c r="BH5" s="49"/>
      <c r="BI5" s="50"/>
      <c r="BJ5" s="103"/>
      <c r="BK5" s="51"/>
      <c r="BL5" s="49"/>
      <c r="BM5" s="50"/>
      <c r="BN5" s="103"/>
      <c r="BO5" s="51"/>
      <c r="BP5" s="49"/>
      <c r="BQ5" s="50"/>
      <c r="BR5" s="103"/>
      <c r="BS5" s="51"/>
      <c r="BT5" s="49"/>
      <c r="BU5" s="50"/>
      <c r="BV5" s="108"/>
      <c r="BW5" s="105"/>
      <c r="BX5" s="49"/>
      <c r="BY5" s="50"/>
      <c r="BZ5" s="103"/>
      <c r="CA5" s="51"/>
      <c r="CB5" s="111"/>
      <c r="CC5" s="113"/>
      <c r="CD5" s="52"/>
      <c r="CE5" s="108"/>
      <c r="CF5" s="110"/>
      <c r="CG5" s="119"/>
    </row>
    <row r="6" spans="1:85" s="8" customFormat="1" ht="20.25" customHeight="1" x14ac:dyDescent="0.25">
      <c r="A6" s="61">
        <v>28</v>
      </c>
      <c r="B6" s="63"/>
      <c r="C6" s="66">
        <v>42603</v>
      </c>
      <c r="D6" s="71" t="s">
        <v>5</v>
      </c>
      <c r="E6" s="3"/>
      <c r="F6" s="37"/>
      <c r="G6" s="94"/>
      <c r="H6" s="42"/>
      <c r="I6" s="99"/>
      <c r="J6" s="81"/>
      <c r="K6" s="3"/>
      <c r="L6" s="37"/>
      <c r="M6" s="94"/>
      <c r="N6" s="42"/>
      <c r="O6" s="99"/>
      <c r="P6" s="81"/>
      <c r="Q6" s="3"/>
      <c r="R6" s="37"/>
      <c r="S6" s="94"/>
      <c r="T6" s="42"/>
      <c r="U6" s="99"/>
      <c r="V6" s="86"/>
      <c r="W6" s="3"/>
      <c r="X6" s="37"/>
      <c r="Y6" s="94"/>
      <c r="Z6" s="42"/>
      <c r="AA6" s="99"/>
      <c r="AB6" s="86"/>
      <c r="AC6" s="89"/>
      <c r="AD6" s="116"/>
      <c r="AE6" s="37"/>
      <c r="AF6" s="94"/>
      <c r="AG6" s="42"/>
      <c r="AH6" s="99"/>
      <c r="AI6" s="81"/>
      <c r="AJ6" s="3"/>
      <c r="AK6" s="37"/>
      <c r="AL6" s="94"/>
      <c r="AM6" s="42"/>
      <c r="AN6" s="99"/>
      <c r="AO6" s="86"/>
      <c r="AP6" s="3"/>
      <c r="AQ6" s="37"/>
      <c r="AR6" s="94"/>
      <c r="AS6" s="42"/>
      <c r="AT6" s="99"/>
      <c r="AU6" s="86"/>
      <c r="AV6" s="3"/>
      <c r="AW6" s="37"/>
      <c r="AX6" s="94"/>
      <c r="AY6" s="42"/>
      <c r="AZ6" s="99"/>
      <c r="BA6" s="86"/>
      <c r="BB6" s="3"/>
      <c r="BC6" s="37"/>
      <c r="BD6" s="94"/>
      <c r="BE6" s="42"/>
      <c r="BF6" s="99"/>
      <c r="BG6" s="86"/>
      <c r="BH6" s="54"/>
      <c r="BI6" s="55"/>
      <c r="BJ6" s="104"/>
      <c r="BK6" s="56"/>
      <c r="BL6" s="54"/>
      <c r="BM6" s="55"/>
      <c r="BN6" s="104"/>
      <c r="BO6" s="56"/>
      <c r="BP6" s="54"/>
      <c r="BQ6" s="55"/>
      <c r="BR6" s="104"/>
      <c r="BS6" s="56"/>
      <c r="BT6" s="57"/>
      <c r="BU6" s="58"/>
      <c r="BV6" s="108"/>
      <c r="BW6" s="106"/>
      <c r="BX6" s="54"/>
      <c r="BY6" s="55"/>
      <c r="BZ6" s="104"/>
      <c r="CA6" s="56"/>
      <c r="CB6" s="111"/>
      <c r="CC6" s="113"/>
      <c r="CD6" s="52"/>
      <c r="CE6" s="108"/>
      <c r="CF6" s="110"/>
      <c r="CG6" s="119"/>
    </row>
    <row r="7" spans="1:85" s="8" customFormat="1" ht="15.75" x14ac:dyDescent="0.25">
      <c r="A7" s="1">
        <v>27</v>
      </c>
      <c r="B7" s="59">
        <v>1</v>
      </c>
      <c r="C7" s="66">
        <v>42604</v>
      </c>
      <c r="D7" s="72" t="s">
        <v>6</v>
      </c>
      <c r="E7" s="1"/>
      <c r="F7" s="38"/>
      <c r="G7" s="95"/>
      <c r="H7" s="43"/>
      <c r="I7" s="100"/>
      <c r="J7" s="82"/>
      <c r="K7" s="1"/>
      <c r="L7" s="38"/>
      <c r="M7" s="95"/>
      <c r="N7" s="43"/>
      <c r="O7" s="100"/>
      <c r="P7" s="82"/>
      <c r="Q7" s="1"/>
      <c r="R7" s="38"/>
      <c r="S7" s="95"/>
      <c r="T7" s="43"/>
      <c r="U7" s="100"/>
      <c r="V7" s="75"/>
      <c r="W7" s="1"/>
      <c r="X7" s="38"/>
      <c r="Y7" s="95"/>
      <c r="Z7" s="43"/>
      <c r="AA7" s="100"/>
      <c r="AB7" s="75"/>
      <c r="AC7" s="90"/>
      <c r="AD7" s="117"/>
      <c r="AE7" s="38"/>
      <c r="AF7" s="95"/>
      <c r="AG7" s="43"/>
      <c r="AH7" s="100"/>
      <c r="AI7" s="82"/>
      <c r="AJ7" s="1"/>
      <c r="AK7" s="38"/>
      <c r="AL7" s="95"/>
      <c r="AM7" s="43"/>
      <c r="AN7" s="100"/>
      <c r="AO7" s="75"/>
      <c r="AP7" s="1"/>
      <c r="AQ7" s="38"/>
      <c r="AR7" s="95"/>
      <c r="AS7" s="43"/>
      <c r="AT7" s="100"/>
      <c r="AU7" s="75"/>
      <c r="AV7" s="1"/>
      <c r="AW7" s="38"/>
      <c r="AX7" s="95"/>
      <c r="AY7" s="43"/>
      <c r="AZ7" s="100"/>
      <c r="BA7" s="75"/>
      <c r="BB7" s="1"/>
      <c r="BC7" s="38"/>
      <c r="BD7" s="95"/>
      <c r="BE7" s="43"/>
      <c r="BF7" s="100"/>
      <c r="BG7" s="75"/>
      <c r="BH7" s="54"/>
      <c r="BI7" s="55"/>
      <c r="BJ7" s="104"/>
      <c r="BK7" s="56"/>
      <c r="BL7" s="54"/>
      <c r="BM7" s="55"/>
      <c r="BN7" s="104"/>
      <c r="BO7" s="56"/>
      <c r="BP7" s="54"/>
      <c r="BQ7" s="55"/>
      <c r="BR7" s="104"/>
      <c r="BS7" s="56"/>
      <c r="BT7" s="54"/>
      <c r="BU7" s="55"/>
      <c r="BV7" s="108"/>
      <c r="BW7" s="107"/>
      <c r="BX7" s="54"/>
      <c r="BY7" s="55"/>
      <c r="BZ7" s="104"/>
      <c r="CA7" s="56"/>
      <c r="CB7" s="111"/>
      <c r="CC7" s="113"/>
      <c r="CD7" s="52"/>
      <c r="CE7" s="108"/>
      <c r="CF7" s="110"/>
      <c r="CG7" s="119"/>
    </row>
    <row r="8" spans="1:85" s="8" customFormat="1" ht="15.75" x14ac:dyDescent="0.25">
      <c r="A8" s="1">
        <v>26</v>
      </c>
      <c r="B8" s="59">
        <v>2</v>
      </c>
      <c r="C8" s="66">
        <v>42605</v>
      </c>
      <c r="D8" s="72" t="s">
        <v>7</v>
      </c>
      <c r="E8" s="1"/>
      <c r="F8" s="38"/>
      <c r="G8" s="95"/>
      <c r="H8" s="43"/>
      <c r="I8" s="100"/>
      <c r="J8" s="82"/>
      <c r="K8" s="1"/>
      <c r="L8" s="38"/>
      <c r="M8" s="95"/>
      <c r="N8" s="43"/>
      <c r="O8" s="100"/>
      <c r="P8" s="82"/>
      <c r="Q8" s="1"/>
      <c r="R8" s="38"/>
      <c r="S8" s="95"/>
      <c r="T8" s="43"/>
      <c r="U8" s="100"/>
      <c r="V8" s="75"/>
      <c r="W8" s="1"/>
      <c r="X8" s="38"/>
      <c r="Y8" s="95"/>
      <c r="Z8" s="43"/>
      <c r="AA8" s="100"/>
      <c r="AB8" s="75"/>
      <c r="AC8" s="90"/>
      <c r="AD8" s="117"/>
      <c r="AE8" s="38"/>
      <c r="AF8" s="95"/>
      <c r="AG8" s="43"/>
      <c r="AH8" s="100"/>
      <c r="AI8" s="82"/>
      <c r="AJ8" s="1"/>
      <c r="AK8" s="38"/>
      <c r="AL8" s="95"/>
      <c r="AM8" s="43"/>
      <c r="AN8" s="100"/>
      <c r="AO8" s="75"/>
      <c r="AP8" s="1"/>
      <c r="AQ8" s="38"/>
      <c r="AR8" s="95"/>
      <c r="AS8" s="43"/>
      <c r="AT8" s="100"/>
      <c r="AU8" s="75"/>
      <c r="AV8" s="1"/>
      <c r="AW8" s="38"/>
      <c r="AX8" s="95"/>
      <c r="AY8" s="43"/>
      <c r="AZ8" s="100"/>
      <c r="BA8" s="75"/>
      <c r="BB8" s="1"/>
      <c r="BC8" s="38"/>
      <c r="BD8" s="95"/>
      <c r="BE8" s="43"/>
      <c r="BF8" s="100"/>
      <c r="BG8" s="75"/>
      <c r="BH8" s="54"/>
      <c r="BI8" s="55"/>
      <c r="BJ8" s="104"/>
      <c r="BK8" s="56"/>
      <c r="BL8" s="54"/>
      <c r="BM8" s="55"/>
      <c r="BN8" s="104"/>
      <c r="BO8" s="56"/>
      <c r="BP8" s="54"/>
      <c r="BQ8" s="55"/>
      <c r="BR8" s="104"/>
      <c r="BS8" s="56"/>
      <c r="BT8" s="54"/>
      <c r="BU8" s="55"/>
      <c r="BV8" s="108"/>
      <c r="BW8" s="107"/>
      <c r="BX8" s="54"/>
      <c r="BY8" s="55"/>
      <c r="BZ8" s="104"/>
      <c r="CA8" s="56"/>
      <c r="CB8" s="111"/>
      <c r="CC8" s="113"/>
      <c r="CD8" s="52"/>
      <c r="CE8" s="108"/>
      <c r="CF8" s="110"/>
      <c r="CG8" s="119"/>
    </row>
    <row r="9" spans="1:85" s="8" customFormat="1" ht="15.75" x14ac:dyDescent="0.25">
      <c r="A9" s="1">
        <v>25</v>
      </c>
      <c r="B9" s="59">
        <v>3</v>
      </c>
      <c r="C9" s="66">
        <v>42606</v>
      </c>
      <c r="D9" s="72" t="s">
        <v>8</v>
      </c>
      <c r="E9" s="1"/>
      <c r="F9" s="38"/>
      <c r="G9" s="95"/>
      <c r="H9" s="43"/>
      <c r="I9" s="100"/>
      <c r="J9" s="82"/>
      <c r="K9" s="1"/>
      <c r="L9" s="38"/>
      <c r="M9" s="95"/>
      <c r="N9" s="43"/>
      <c r="O9" s="100"/>
      <c r="P9" s="82"/>
      <c r="Q9" s="1"/>
      <c r="R9" s="38"/>
      <c r="S9" s="95"/>
      <c r="T9" s="43"/>
      <c r="U9" s="100"/>
      <c r="V9" s="75"/>
      <c r="W9" s="1"/>
      <c r="X9" s="38"/>
      <c r="Y9" s="95"/>
      <c r="Z9" s="43"/>
      <c r="AA9" s="100"/>
      <c r="AB9" s="75"/>
      <c r="AC9" s="90"/>
      <c r="AD9" s="117"/>
      <c r="AE9" s="38"/>
      <c r="AF9" s="95"/>
      <c r="AG9" s="43"/>
      <c r="AH9" s="100"/>
      <c r="AI9" s="82"/>
      <c r="AJ9" s="1"/>
      <c r="AK9" s="38"/>
      <c r="AL9" s="95"/>
      <c r="AM9" s="43"/>
      <c r="AN9" s="100"/>
      <c r="AO9" s="75"/>
      <c r="AP9" s="1"/>
      <c r="AQ9" s="38"/>
      <c r="AR9" s="95"/>
      <c r="AS9" s="43"/>
      <c r="AT9" s="100"/>
      <c r="AU9" s="75"/>
      <c r="AV9" s="1"/>
      <c r="AW9" s="38"/>
      <c r="AX9" s="95"/>
      <c r="AY9" s="43"/>
      <c r="AZ9" s="100"/>
      <c r="BA9" s="75"/>
      <c r="BB9" s="1"/>
      <c r="BC9" s="38"/>
      <c r="BD9" s="95"/>
      <c r="BE9" s="43"/>
      <c r="BF9" s="100"/>
      <c r="BG9" s="75"/>
      <c r="BH9" s="54"/>
      <c r="BI9" s="55"/>
      <c r="BJ9" s="104"/>
      <c r="BK9" s="56"/>
      <c r="BL9" s="54"/>
      <c r="BM9" s="55"/>
      <c r="BN9" s="104"/>
      <c r="BO9" s="56"/>
      <c r="BP9" s="54"/>
      <c r="BQ9" s="55"/>
      <c r="BR9" s="104"/>
      <c r="BS9" s="56"/>
      <c r="BT9" s="54"/>
      <c r="BU9" s="55"/>
      <c r="BV9" s="108"/>
      <c r="BW9" s="107"/>
      <c r="BX9" s="54"/>
      <c r="BY9" s="55"/>
      <c r="BZ9" s="104"/>
      <c r="CA9" s="56"/>
      <c r="CB9" s="111"/>
      <c r="CC9" s="113"/>
      <c r="CD9" s="52"/>
      <c r="CE9" s="108"/>
      <c r="CF9" s="110"/>
      <c r="CG9" s="119"/>
    </row>
    <row r="10" spans="1:85" s="9" customFormat="1" ht="15.75" x14ac:dyDescent="0.25">
      <c r="A10" s="1">
        <v>24</v>
      </c>
      <c r="B10" s="59">
        <v>4</v>
      </c>
      <c r="C10" s="66">
        <v>42607</v>
      </c>
      <c r="D10" s="72" t="s">
        <v>9</v>
      </c>
      <c r="E10" s="1"/>
      <c r="F10" s="38"/>
      <c r="G10" s="95"/>
      <c r="H10" s="43"/>
      <c r="I10" s="100"/>
      <c r="J10" s="82"/>
      <c r="K10" s="1"/>
      <c r="L10" s="38"/>
      <c r="M10" s="95"/>
      <c r="N10" s="43"/>
      <c r="O10" s="100"/>
      <c r="P10" s="82"/>
      <c r="Q10" s="1"/>
      <c r="R10" s="38"/>
      <c r="S10" s="95"/>
      <c r="T10" s="43"/>
      <c r="U10" s="100"/>
      <c r="V10" s="75"/>
      <c r="W10" s="1"/>
      <c r="X10" s="38"/>
      <c r="Y10" s="95"/>
      <c r="Z10" s="43"/>
      <c r="AA10" s="100"/>
      <c r="AB10" s="75"/>
      <c r="AC10" s="90"/>
      <c r="AD10" s="117"/>
      <c r="AE10" s="38"/>
      <c r="AF10" s="95"/>
      <c r="AG10" s="43"/>
      <c r="AH10" s="100"/>
      <c r="AI10" s="82"/>
      <c r="AJ10" s="1"/>
      <c r="AK10" s="38"/>
      <c r="AL10" s="95"/>
      <c r="AM10" s="43"/>
      <c r="AN10" s="100"/>
      <c r="AO10" s="75"/>
      <c r="AP10" s="1"/>
      <c r="AQ10" s="38"/>
      <c r="AR10" s="95"/>
      <c r="AS10" s="43"/>
      <c r="AT10" s="100"/>
      <c r="AU10" s="75"/>
      <c r="AV10" s="1"/>
      <c r="AW10" s="38"/>
      <c r="AX10" s="95"/>
      <c r="AY10" s="43"/>
      <c r="AZ10" s="100"/>
      <c r="BA10" s="75"/>
      <c r="BB10" s="1"/>
      <c r="BC10" s="38"/>
      <c r="BD10" s="95"/>
      <c r="BE10" s="43"/>
      <c r="BF10" s="100"/>
      <c r="BG10" s="75"/>
      <c r="BH10" s="54"/>
      <c r="BI10" s="55"/>
      <c r="BJ10" s="104"/>
      <c r="BK10" s="56"/>
      <c r="BL10" s="54"/>
      <c r="BM10" s="55"/>
      <c r="BN10" s="104"/>
      <c r="BO10" s="56"/>
      <c r="BP10" s="54"/>
      <c r="BQ10" s="55"/>
      <c r="BR10" s="104"/>
      <c r="BS10" s="56"/>
      <c r="BT10" s="54"/>
      <c r="BU10" s="55"/>
      <c r="BV10" s="108"/>
      <c r="BW10" s="107"/>
      <c r="BX10" s="54"/>
      <c r="BY10" s="55"/>
      <c r="BZ10" s="104"/>
      <c r="CA10" s="56"/>
      <c r="CB10" s="111"/>
      <c r="CC10" s="113"/>
      <c r="CD10" s="52"/>
      <c r="CE10" s="108"/>
      <c r="CF10" s="110"/>
      <c r="CG10" s="119"/>
    </row>
    <row r="11" spans="1:85" s="7" customFormat="1" ht="15.75" x14ac:dyDescent="0.25">
      <c r="A11" s="1">
        <v>23</v>
      </c>
      <c r="B11" s="59">
        <v>5</v>
      </c>
      <c r="C11" s="66">
        <v>42608</v>
      </c>
      <c r="D11" s="72" t="s">
        <v>10</v>
      </c>
      <c r="E11" s="1"/>
      <c r="F11" s="38"/>
      <c r="G11" s="95"/>
      <c r="H11" s="43"/>
      <c r="I11" s="100"/>
      <c r="J11" s="82"/>
      <c r="K11" s="1"/>
      <c r="L11" s="38"/>
      <c r="M11" s="95"/>
      <c r="N11" s="43"/>
      <c r="O11" s="100"/>
      <c r="P11" s="82"/>
      <c r="Q11" s="1"/>
      <c r="R11" s="38"/>
      <c r="S11" s="95"/>
      <c r="T11" s="43"/>
      <c r="U11" s="100"/>
      <c r="V11" s="75"/>
      <c r="W11" s="1"/>
      <c r="X11" s="38"/>
      <c r="Y11" s="95"/>
      <c r="Z11" s="43"/>
      <c r="AA11" s="100"/>
      <c r="AB11" s="75"/>
      <c r="AC11" s="90"/>
      <c r="AD11" s="117"/>
      <c r="AE11" s="38"/>
      <c r="AF11" s="95"/>
      <c r="AG11" s="43"/>
      <c r="AH11" s="100"/>
      <c r="AI11" s="82"/>
      <c r="AJ11" s="1"/>
      <c r="AK11" s="38"/>
      <c r="AL11" s="95"/>
      <c r="AM11" s="43"/>
      <c r="AN11" s="100"/>
      <c r="AO11" s="75"/>
      <c r="AP11" s="1"/>
      <c r="AQ11" s="38"/>
      <c r="AR11" s="95"/>
      <c r="AS11" s="43"/>
      <c r="AT11" s="100"/>
      <c r="AU11" s="75"/>
      <c r="AV11" s="1"/>
      <c r="AW11" s="38"/>
      <c r="AX11" s="95"/>
      <c r="AY11" s="43"/>
      <c r="AZ11" s="100"/>
      <c r="BA11" s="75"/>
      <c r="BB11" s="1"/>
      <c r="BC11" s="38"/>
      <c r="BD11" s="95"/>
      <c r="BE11" s="43"/>
      <c r="BF11" s="100"/>
      <c r="BG11" s="75"/>
      <c r="BH11" s="54"/>
      <c r="BI11" s="55"/>
      <c r="BJ11" s="104"/>
      <c r="BK11" s="56"/>
      <c r="BL11" s="54"/>
      <c r="BM11" s="55"/>
      <c r="BN11" s="104"/>
      <c r="BO11" s="56"/>
      <c r="BP11" s="54"/>
      <c r="BQ11" s="55"/>
      <c r="BR11" s="104"/>
      <c r="BS11" s="56"/>
      <c r="BT11" s="54"/>
      <c r="BU11" s="55"/>
      <c r="BV11" s="108"/>
      <c r="BW11" s="107"/>
      <c r="BX11" s="54"/>
      <c r="BY11" s="55"/>
      <c r="BZ11" s="104"/>
      <c r="CA11" s="56"/>
      <c r="CB11" s="111"/>
      <c r="CC11" s="113"/>
      <c r="CD11" s="52"/>
      <c r="CE11" s="108"/>
      <c r="CF11" s="110"/>
      <c r="CG11" s="119"/>
    </row>
    <row r="12" spans="1:85" s="7" customFormat="1" ht="15.75" x14ac:dyDescent="0.25">
      <c r="A12" s="61">
        <v>22</v>
      </c>
      <c r="B12" s="60"/>
      <c r="C12" s="66">
        <v>42609</v>
      </c>
      <c r="D12" s="71" t="s">
        <v>11</v>
      </c>
      <c r="E12" s="2"/>
      <c r="F12" s="39"/>
      <c r="G12" s="96"/>
      <c r="H12" s="44"/>
      <c r="I12" s="98"/>
      <c r="J12" s="83"/>
      <c r="K12" s="2"/>
      <c r="L12" s="39"/>
      <c r="M12" s="96"/>
      <c r="N12" s="44"/>
      <c r="O12" s="98"/>
      <c r="P12" s="83"/>
      <c r="Q12" s="2"/>
      <c r="R12" s="39"/>
      <c r="S12" s="96"/>
      <c r="T12" s="44"/>
      <c r="U12" s="98"/>
      <c r="V12" s="74"/>
      <c r="W12" s="2"/>
      <c r="X12" s="39"/>
      <c r="Y12" s="96"/>
      <c r="Z12" s="44"/>
      <c r="AA12" s="98"/>
      <c r="AB12" s="74"/>
      <c r="AC12" s="91"/>
      <c r="AD12" s="118"/>
      <c r="AE12" s="39"/>
      <c r="AF12" s="96"/>
      <c r="AG12" s="44"/>
      <c r="AH12" s="98"/>
      <c r="AI12" s="83"/>
      <c r="AJ12" s="2"/>
      <c r="AK12" s="39"/>
      <c r="AL12" s="96"/>
      <c r="AM12" s="44"/>
      <c r="AN12" s="98"/>
      <c r="AO12" s="74"/>
      <c r="AP12" s="2"/>
      <c r="AQ12" s="39"/>
      <c r="AR12" s="96"/>
      <c r="AS12" s="44"/>
      <c r="AT12" s="98"/>
      <c r="AU12" s="74"/>
      <c r="AV12" s="2"/>
      <c r="AW12" s="39"/>
      <c r="AX12" s="96"/>
      <c r="AY12" s="44"/>
      <c r="AZ12" s="98"/>
      <c r="BA12" s="74"/>
      <c r="BB12" s="2"/>
      <c r="BC12" s="39"/>
      <c r="BD12" s="96"/>
      <c r="BE12" s="44"/>
      <c r="BF12" s="98"/>
      <c r="BG12" s="74"/>
      <c r="BH12" s="54"/>
      <c r="BI12" s="55"/>
      <c r="BJ12" s="104"/>
      <c r="BK12" s="56"/>
      <c r="BL12" s="54"/>
      <c r="BM12" s="55"/>
      <c r="BN12" s="104"/>
      <c r="BO12" s="56"/>
      <c r="BP12" s="54"/>
      <c r="BQ12" s="55"/>
      <c r="BR12" s="104"/>
      <c r="BS12" s="56"/>
      <c r="BT12" s="54"/>
      <c r="BU12" s="55"/>
      <c r="BV12" s="108"/>
      <c r="BW12" s="107"/>
      <c r="BX12" s="54"/>
      <c r="BY12" s="55"/>
      <c r="BZ12" s="104"/>
      <c r="CA12" s="56"/>
      <c r="CB12" s="111"/>
      <c r="CC12" s="113"/>
      <c r="CD12" s="52"/>
      <c r="CE12" s="108"/>
      <c r="CF12" s="110"/>
      <c r="CG12" s="119"/>
    </row>
    <row r="13" spans="1:85" s="8" customFormat="1" ht="15.75" x14ac:dyDescent="0.25">
      <c r="A13" s="61">
        <v>21</v>
      </c>
      <c r="B13" s="63"/>
      <c r="C13" s="66">
        <v>42610</v>
      </c>
      <c r="D13" s="71" t="s">
        <v>5</v>
      </c>
      <c r="E13" s="2"/>
      <c r="F13" s="39"/>
      <c r="G13" s="96"/>
      <c r="H13" s="44"/>
      <c r="I13" s="98"/>
      <c r="J13" s="83"/>
      <c r="K13" s="2"/>
      <c r="L13" s="39"/>
      <c r="M13" s="96"/>
      <c r="N13" s="44"/>
      <c r="O13" s="98"/>
      <c r="P13" s="83"/>
      <c r="Q13" s="2"/>
      <c r="R13" s="39"/>
      <c r="S13" s="96"/>
      <c r="T13" s="44"/>
      <c r="U13" s="98"/>
      <c r="V13" s="74"/>
      <c r="W13" s="2"/>
      <c r="X13" s="39"/>
      <c r="Y13" s="96"/>
      <c r="Z13" s="44"/>
      <c r="AA13" s="98"/>
      <c r="AB13" s="74"/>
      <c r="AC13" s="91"/>
      <c r="AD13" s="118"/>
      <c r="AE13" s="39"/>
      <c r="AF13" s="96"/>
      <c r="AG13" s="44"/>
      <c r="AH13" s="98"/>
      <c r="AI13" s="83"/>
      <c r="AJ13" s="2"/>
      <c r="AK13" s="39"/>
      <c r="AL13" s="96"/>
      <c r="AM13" s="44"/>
      <c r="AN13" s="98"/>
      <c r="AO13" s="74"/>
      <c r="AP13" s="2"/>
      <c r="AQ13" s="39"/>
      <c r="AR13" s="96"/>
      <c r="AS13" s="44"/>
      <c r="AT13" s="98"/>
      <c r="AU13" s="74"/>
      <c r="AV13" s="2"/>
      <c r="AW13" s="39"/>
      <c r="AX13" s="96"/>
      <c r="AY13" s="44"/>
      <c r="AZ13" s="98"/>
      <c r="BA13" s="74"/>
      <c r="BB13" s="2"/>
      <c r="BC13" s="39"/>
      <c r="BD13" s="96"/>
      <c r="BE13" s="44"/>
      <c r="BF13" s="98"/>
      <c r="BG13" s="74"/>
      <c r="BH13" s="54"/>
      <c r="BI13" s="55"/>
      <c r="BJ13" s="104"/>
      <c r="BK13" s="56"/>
      <c r="BL13" s="54"/>
      <c r="BM13" s="55"/>
      <c r="BN13" s="104"/>
      <c r="BO13" s="56"/>
      <c r="BP13" s="54"/>
      <c r="BQ13" s="55"/>
      <c r="BR13" s="104"/>
      <c r="BS13" s="56"/>
      <c r="BT13" s="54"/>
      <c r="BU13" s="55"/>
      <c r="BV13" s="108"/>
      <c r="BW13" s="107"/>
      <c r="BX13" s="54"/>
      <c r="BY13" s="55"/>
      <c r="BZ13" s="104"/>
      <c r="CA13" s="56"/>
      <c r="CB13" s="111"/>
      <c r="CC13" s="113"/>
      <c r="CD13" s="52"/>
      <c r="CE13" s="108"/>
      <c r="CF13" s="110"/>
      <c r="CG13" s="119"/>
    </row>
    <row r="14" spans="1:85" s="8" customFormat="1" ht="15.75" x14ac:dyDescent="0.25">
      <c r="A14" s="1">
        <v>20</v>
      </c>
      <c r="B14" s="59">
        <v>6</v>
      </c>
      <c r="C14" s="66">
        <v>42611</v>
      </c>
      <c r="D14" s="72" t="s">
        <v>6</v>
      </c>
      <c r="E14" s="1"/>
      <c r="F14" s="38"/>
      <c r="G14" s="95"/>
      <c r="H14" s="43"/>
      <c r="I14" s="100"/>
      <c r="J14" s="82"/>
      <c r="K14" s="1"/>
      <c r="L14" s="38"/>
      <c r="M14" s="95"/>
      <c r="N14" s="43"/>
      <c r="O14" s="100"/>
      <c r="P14" s="82"/>
      <c r="Q14" s="1"/>
      <c r="R14" s="38"/>
      <c r="S14" s="95"/>
      <c r="T14" s="43"/>
      <c r="U14" s="100"/>
      <c r="V14" s="75"/>
      <c r="W14" s="1"/>
      <c r="X14" s="38"/>
      <c r="Y14" s="95"/>
      <c r="Z14" s="43"/>
      <c r="AA14" s="100"/>
      <c r="AB14" s="75"/>
      <c r="AC14" s="90"/>
      <c r="AD14" s="117"/>
      <c r="AE14" s="38"/>
      <c r="AF14" s="95"/>
      <c r="AG14" s="43"/>
      <c r="AH14" s="100"/>
      <c r="AI14" s="82"/>
      <c r="AJ14" s="1"/>
      <c r="AK14" s="38"/>
      <c r="AL14" s="95"/>
      <c r="AM14" s="43"/>
      <c r="AN14" s="100"/>
      <c r="AO14" s="75"/>
      <c r="AP14" s="1"/>
      <c r="AQ14" s="38"/>
      <c r="AR14" s="95"/>
      <c r="AS14" s="43"/>
      <c r="AT14" s="100"/>
      <c r="AU14" s="75"/>
      <c r="AV14" s="1"/>
      <c r="AW14" s="38"/>
      <c r="AX14" s="95"/>
      <c r="AY14" s="43"/>
      <c r="AZ14" s="100"/>
      <c r="BA14" s="75"/>
      <c r="BB14" s="1"/>
      <c r="BC14" s="38"/>
      <c r="BD14" s="95"/>
      <c r="BE14" s="43"/>
      <c r="BF14" s="100"/>
      <c r="BG14" s="75"/>
      <c r="BH14" s="54"/>
      <c r="BI14" s="55"/>
      <c r="BJ14" s="104"/>
      <c r="BK14" s="56"/>
      <c r="BL14" s="54"/>
      <c r="BM14" s="55"/>
      <c r="BN14" s="104"/>
      <c r="BO14" s="56"/>
      <c r="BP14" s="54"/>
      <c r="BQ14" s="55"/>
      <c r="BR14" s="104"/>
      <c r="BS14" s="56"/>
      <c r="BT14" s="54"/>
      <c r="BU14" s="55"/>
      <c r="BV14" s="108"/>
      <c r="BW14" s="107"/>
      <c r="BX14" s="54"/>
      <c r="BY14" s="55"/>
      <c r="BZ14" s="104"/>
      <c r="CA14" s="56"/>
      <c r="CB14" s="111"/>
      <c r="CC14" s="113"/>
      <c r="CD14" s="52"/>
      <c r="CE14" s="108"/>
      <c r="CF14" s="110"/>
      <c r="CG14" s="119"/>
    </row>
    <row r="15" spans="1:85" s="8" customFormat="1" ht="15.75" x14ac:dyDescent="0.25">
      <c r="A15" s="1">
        <v>19</v>
      </c>
      <c r="B15" s="59">
        <v>7</v>
      </c>
      <c r="C15" s="66">
        <v>42612</v>
      </c>
      <c r="D15" s="72" t="s">
        <v>7</v>
      </c>
      <c r="E15" s="1"/>
      <c r="F15" s="38"/>
      <c r="G15" s="95"/>
      <c r="H15" s="43"/>
      <c r="I15" s="100"/>
      <c r="J15" s="82"/>
      <c r="K15" s="1"/>
      <c r="L15" s="38"/>
      <c r="M15" s="95"/>
      <c r="N15" s="43"/>
      <c r="O15" s="100"/>
      <c r="P15" s="82"/>
      <c r="Q15" s="1"/>
      <c r="R15" s="38"/>
      <c r="S15" s="95"/>
      <c r="T15" s="43"/>
      <c r="U15" s="100"/>
      <c r="V15" s="75"/>
      <c r="W15" s="1"/>
      <c r="X15" s="38"/>
      <c r="Y15" s="95"/>
      <c r="Z15" s="43"/>
      <c r="AA15" s="100"/>
      <c r="AB15" s="75"/>
      <c r="AC15" s="90"/>
      <c r="AD15" s="117"/>
      <c r="AE15" s="38"/>
      <c r="AF15" s="95"/>
      <c r="AG15" s="43"/>
      <c r="AH15" s="100"/>
      <c r="AI15" s="82"/>
      <c r="AJ15" s="1"/>
      <c r="AK15" s="38"/>
      <c r="AL15" s="95"/>
      <c r="AM15" s="43"/>
      <c r="AN15" s="100"/>
      <c r="AO15" s="75"/>
      <c r="AP15" s="1"/>
      <c r="AQ15" s="38"/>
      <c r="AR15" s="95"/>
      <c r="AS15" s="43"/>
      <c r="AT15" s="100"/>
      <c r="AU15" s="75"/>
      <c r="AV15" s="1"/>
      <c r="AW15" s="38"/>
      <c r="AX15" s="95"/>
      <c r="AY15" s="43"/>
      <c r="AZ15" s="100"/>
      <c r="BA15" s="75"/>
      <c r="BB15" s="1"/>
      <c r="BC15" s="38"/>
      <c r="BD15" s="95"/>
      <c r="BE15" s="43"/>
      <c r="BF15" s="100"/>
      <c r="BG15" s="75"/>
      <c r="BH15" s="54"/>
      <c r="BI15" s="55"/>
      <c r="BJ15" s="104"/>
      <c r="BK15" s="56"/>
      <c r="BL15" s="54"/>
      <c r="BM15" s="55"/>
      <c r="BN15" s="104"/>
      <c r="BO15" s="56"/>
      <c r="BP15" s="54"/>
      <c r="BQ15" s="55"/>
      <c r="BR15" s="104"/>
      <c r="BS15" s="56"/>
      <c r="BT15" s="54"/>
      <c r="BU15" s="55"/>
      <c r="BV15" s="108"/>
      <c r="BW15" s="107"/>
      <c r="BX15" s="54"/>
      <c r="BY15" s="55"/>
      <c r="BZ15" s="104"/>
      <c r="CA15" s="56"/>
      <c r="CB15" s="111"/>
      <c r="CC15" s="113"/>
      <c r="CD15" s="52"/>
      <c r="CE15" s="108"/>
      <c r="CF15" s="110"/>
      <c r="CG15" s="119"/>
    </row>
    <row r="16" spans="1:85" s="8" customFormat="1" ht="15.75" x14ac:dyDescent="0.25">
      <c r="A16" s="1">
        <v>18</v>
      </c>
      <c r="B16" s="59">
        <v>8</v>
      </c>
      <c r="C16" s="66">
        <v>42613</v>
      </c>
      <c r="D16" s="72" t="s">
        <v>8</v>
      </c>
      <c r="E16" s="1"/>
      <c r="F16" s="38"/>
      <c r="G16" s="95"/>
      <c r="H16" s="43"/>
      <c r="I16" s="100"/>
      <c r="J16" s="82"/>
      <c r="K16" s="1"/>
      <c r="L16" s="38"/>
      <c r="M16" s="95"/>
      <c r="N16" s="43"/>
      <c r="O16" s="100"/>
      <c r="P16" s="82"/>
      <c r="Q16" s="1"/>
      <c r="R16" s="38"/>
      <c r="S16" s="95"/>
      <c r="T16" s="43"/>
      <c r="U16" s="100"/>
      <c r="V16" s="75"/>
      <c r="W16" s="1"/>
      <c r="X16" s="38"/>
      <c r="Y16" s="95"/>
      <c r="Z16" s="43"/>
      <c r="AA16" s="100"/>
      <c r="AB16" s="75"/>
      <c r="AC16" s="90"/>
      <c r="AD16" s="117"/>
      <c r="AE16" s="38"/>
      <c r="AF16" s="95"/>
      <c r="AG16" s="43"/>
      <c r="AH16" s="100"/>
      <c r="AI16" s="82"/>
      <c r="AJ16" s="1"/>
      <c r="AK16" s="38"/>
      <c r="AL16" s="95"/>
      <c r="AM16" s="43"/>
      <c r="AN16" s="100"/>
      <c r="AO16" s="75"/>
      <c r="AP16" s="1"/>
      <c r="AQ16" s="38"/>
      <c r="AR16" s="95"/>
      <c r="AS16" s="43"/>
      <c r="AT16" s="100"/>
      <c r="AU16" s="75"/>
      <c r="AV16" s="1"/>
      <c r="AW16" s="38"/>
      <c r="AX16" s="95"/>
      <c r="AY16" s="43"/>
      <c r="AZ16" s="100"/>
      <c r="BA16" s="75"/>
      <c r="BB16" s="1"/>
      <c r="BC16" s="38"/>
      <c r="BD16" s="95"/>
      <c r="BE16" s="43"/>
      <c r="BF16" s="100"/>
      <c r="BG16" s="75"/>
      <c r="BH16" s="54"/>
      <c r="BI16" s="55"/>
      <c r="BJ16" s="104"/>
      <c r="BK16" s="56"/>
      <c r="BL16" s="54"/>
      <c r="BM16" s="55"/>
      <c r="BN16" s="104"/>
      <c r="BO16" s="56"/>
      <c r="BP16" s="54"/>
      <c r="BQ16" s="55"/>
      <c r="BR16" s="104"/>
      <c r="BS16" s="56"/>
      <c r="BT16" s="54"/>
      <c r="BU16" s="55"/>
      <c r="BV16" s="108"/>
      <c r="BW16" s="107"/>
      <c r="BX16" s="54"/>
      <c r="BY16" s="55"/>
      <c r="BZ16" s="104"/>
      <c r="CA16" s="56"/>
      <c r="CB16" s="111"/>
      <c r="CC16" s="113"/>
      <c r="CD16" s="52"/>
      <c r="CE16" s="108"/>
      <c r="CF16" s="110"/>
      <c r="CG16" s="119"/>
    </row>
    <row r="17" spans="1:85" s="8" customFormat="1" ht="15.75" x14ac:dyDescent="0.25">
      <c r="A17" s="1">
        <v>17</v>
      </c>
      <c r="B17" s="59">
        <v>9</v>
      </c>
      <c r="C17" s="66">
        <v>42614</v>
      </c>
      <c r="D17" s="72" t="s">
        <v>9</v>
      </c>
      <c r="E17" s="1"/>
      <c r="F17" s="38"/>
      <c r="G17" s="95"/>
      <c r="H17" s="43"/>
      <c r="I17" s="100"/>
      <c r="J17" s="82"/>
      <c r="K17" s="1"/>
      <c r="L17" s="38"/>
      <c r="M17" s="95"/>
      <c r="N17" s="43"/>
      <c r="O17" s="100"/>
      <c r="P17" s="82"/>
      <c r="Q17" s="1"/>
      <c r="R17" s="38"/>
      <c r="S17" s="95"/>
      <c r="T17" s="43"/>
      <c r="U17" s="100"/>
      <c r="V17" s="75"/>
      <c r="W17" s="1"/>
      <c r="X17" s="38"/>
      <c r="Y17" s="95"/>
      <c r="Z17" s="43"/>
      <c r="AA17" s="100"/>
      <c r="AB17" s="75"/>
      <c r="AC17" s="90"/>
      <c r="AD17" s="117"/>
      <c r="AE17" s="38"/>
      <c r="AF17" s="95"/>
      <c r="AG17" s="43"/>
      <c r="AH17" s="100"/>
      <c r="AI17" s="82"/>
      <c r="AJ17" s="1"/>
      <c r="AK17" s="38"/>
      <c r="AL17" s="95"/>
      <c r="AM17" s="43"/>
      <c r="AN17" s="100"/>
      <c r="AO17" s="75"/>
      <c r="AP17" s="1"/>
      <c r="AQ17" s="38"/>
      <c r="AR17" s="95"/>
      <c r="AS17" s="43"/>
      <c r="AT17" s="100"/>
      <c r="AU17" s="75"/>
      <c r="AV17" s="1"/>
      <c r="AW17" s="38"/>
      <c r="AX17" s="95"/>
      <c r="AY17" s="43"/>
      <c r="AZ17" s="100"/>
      <c r="BA17" s="75"/>
      <c r="BB17" s="1"/>
      <c r="BC17" s="38"/>
      <c r="BD17" s="95"/>
      <c r="BE17" s="43"/>
      <c r="BF17" s="100"/>
      <c r="BG17" s="75"/>
      <c r="BH17" s="54"/>
      <c r="BI17" s="55"/>
      <c r="BJ17" s="104"/>
      <c r="BK17" s="56"/>
      <c r="BL17" s="54"/>
      <c r="BM17" s="55"/>
      <c r="BN17" s="104"/>
      <c r="BO17" s="56"/>
      <c r="BP17" s="54"/>
      <c r="BQ17" s="55"/>
      <c r="BR17" s="104"/>
      <c r="BS17" s="56"/>
      <c r="BT17" s="54"/>
      <c r="BU17" s="55"/>
      <c r="BV17" s="108"/>
      <c r="BW17" s="107"/>
      <c r="BX17" s="54"/>
      <c r="BY17" s="55"/>
      <c r="BZ17" s="104"/>
      <c r="CA17" s="56"/>
      <c r="CB17" s="111"/>
      <c r="CC17" s="113"/>
      <c r="CD17" s="52"/>
      <c r="CE17" s="108"/>
      <c r="CF17" s="110"/>
      <c r="CG17" s="119"/>
    </row>
    <row r="18" spans="1:85" s="7" customFormat="1" ht="15.75" x14ac:dyDescent="0.25">
      <c r="A18" s="1">
        <v>16</v>
      </c>
      <c r="B18" s="59">
        <v>10</v>
      </c>
      <c r="C18" s="66">
        <v>42615</v>
      </c>
      <c r="D18" s="72" t="s">
        <v>10</v>
      </c>
      <c r="E18" s="1"/>
      <c r="F18" s="38"/>
      <c r="G18" s="95"/>
      <c r="H18" s="43"/>
      <c r="I18" s="100"/>
      <c r="J18" s="82"/>
      <c r="K18" s="1"/>
      <c r="L18" s="38"/>
      <c r="M18" s="95"/>
      <c r="N18" s="43"/>
      <c r="O18" s="100"/>
      <c r="P18" s="82"/>
      <c r="Q18" s="1"/>
      <c r="R18" s="38"/>
      <c r="S18" s="95"/>
      <c r="T18" s="43"/>
      <c r="U18" s="100"/>
      <c r="V18" s="75"/>
      <c r="W18" s="1"/>
      <c r="X18" s="38"/>
      <c r="Y18" s="95"/>
      <c r="Z18" s="43"/>
      <c r="AA18" s="100"/>
      <c r="AB18" s="75"/>
      <c r="AC18" s="90"/>
      <c r="AD18" s="117"/>
      <c r="AE18" s="38"/>
      <c r="AF18" s="95"/>
      <c r="AG18" s="43"/>
      <c r="AH18" s="100"/>
      <c r="AI18" s="82"/>
      <c r="AJ18" s="1"/>
      <c r="AK18" s="38"/>
      <c r="AL18" s="95"/>
      <c r="AM18" s="43"/>
      <c r="AN18" s="100"/>
      <c r="AO18" s="75"/>
      <c r="AP18" s="1"/>
      <c r="AQ18" s="38"/>
      <c r="AR18" s="95"/>
      <c r="AS18" s="43"/>
      <c r="AT18" s="100"/>
      <c r="AU18" s="75"/>
      <c r="AV18" s="1"/>
      <c r="AW18" s="38"/>
      <c r="AX18" s="95"/>
      <c r="AY18" s="43"/>
      <c r="AZ18" s="100"/>
      <c r="BA18" s="75"/>
      <c r="BB18" s="1"/>
      <c r="BC18" s="38"/>
      <c r="BD18" s="95"/>
      <c r="BE18" s="43"/>
      <c r="BF18" s="100"/>
      <c r="BG18" s="75"/>
      <c r="BH18" s="54"/>
      <c r="BI18" s="55"/>
      <c r="BJ18" s="104"/>
      <c r="BK18" s="56"/>
      <c r="BL18" s="54"/>
      <c r="BM18" s="55"/>
      <c r="BN18" s="104"/>
      <c r="BO18" s="56"/>
      <c r="BP18" s="54"/>
      <c r="BQ18" s="55"/>
      <c r="BR18" s="104"/>
      <c r="BS18" s="56"/>
      <c r="BT18" s="54"/>
      <c r="BU18" s="55"/>
      <c r="BV18" s="108"/>
      <c r="BW18" s="107"/>
      <c r="BX18" s="54"/>
      <c r="BY18" s="55"/>
      <c r="BZ18" s="104"/>
      <c r="CA18" s="56"/>
      <c r="CB18" s="111"/>
      <c r="CC18" s="113"/>
      <c r="CD18" s="52"/>
      <c r="CE18" s="108"/>
      <c r="CF18" s="110"/>
      <c r="CG18" s="119"/>
    </row>
    <row r="19" spans="1:85" s="7" customFormat="1" ht="15.75" x14ac:dyDescent="0.25">
      <c r="A19" s="61">
        <v>15</v>
      </c>
      <c r="B19" s="60"/>
      <c r="C19" s="66">
        <v>42616</v>
      </c>
      <c r="D19" s="71" t="s">
        <v>11</v>
      </c>
      <c r="E19" s="2"/>
      <c r="F19" s="39"/>
      <c r="G19" s="96"/>
      <c r="H19" s="44"/>
      <c r="I19" s="98"/>
      <c r="J19" s="83"/>
      <c r="K19" s="2"/>
      <c r="L19" s="39"/>
      <c r="M19" s="96"/>
      <c r="N19" s="44"/>
      <c r="O19" s="98"/>
      <c r="P19" s="83"/>
      <c r="Q19" s="2"/>
      <c r="R19" s="39"/>
      <c r="S19" s="96"/>
      <c r="T19" s="44"/>
      <c r="U19" s="98"/>
      <c r="V19" s="74"/>
      <c r="W19" s="2"/>
      <c r="X19" s="39"/>
      <c r="Y19" s="96"/>
      <c r="Z19" s="44"/>
      <c r="AA19" s="98"/>
      <c r="AB19" s="74"/>
      <c r="AC19" s="91"/>
      <c r="AD19" s="118"/>
      <c r="AE19" s="39"/>
      <c r="AF19" s="96"/>
      <c r="AG19" s="44"/>
      <c r="AH19" s="98"/>
      <c r="AI19" s="83"/>
      <c r="AJ19" s="2"/>
      <c r="AK19" s="39"/>
      <c r="AL19" s="96"/>
      <c r="AM19" s="44"/>
      <c r="AN19" s="98"/>
      <c r="AO19" s="74"/>
      <c r="AP19" s="2"/>
      <c r="AQ19" s="39"/>
      <c r="AR19" s="96"/>
      <c r="AS19" s="44"/>
      <c r="AT19" s="98"/>
      <c r="AU19" s="74"/>
      <c r="AV19" s="2"/>
      <c r="AW19" s="39"/>
      <c r="AX19" s="96"/>
      <c r="AY19" s="44"/>
      <c r="AZ19" s="98"/>
      <c r="BA19" s="74"/>
      <c r="BB19" s="2"/>
      <c r="BC19" s="39"/>
      <c r="BD19" s="96"/>
      <c r="BE19" s="44"/>
      <c r="BF19" s="98"/>
      <c r="BG19" s="74"/>
      <c r="BH19" s="54"/>
      <c r="BI19" s="55"/>
      <c r="BJ19" s="104"/>
      <c r="BK19" s="56"/>
      <c r="BL19" s="54"/>
      <c r="BM19" s="55"/>
      <c r="BN19" s="104"/>
      <c r="BO19" s="56"/>
      <c r="BP19" s="54"/>
      <c r="BQ19" s="55"/>
      <c r="BR19" s="104"/>
      <c r="BS19" s="56"/>
      <c r="BT19" s="54"/>
      <c r="BU19" s="55"/>
      <c r="BV19" s="108"/>
      <c r="BW19" s="107"/>
      <c r="BX19" s="54"/>
      <c r="BY19" s="55"/>
      <c r="BZ19" s="104"/>
      <c r="CA19" s="56"/>
      <c r="CB19" s="111"/>
      <c r="CC19" s="113"/>
      <c r="CD19" s="52"/>
      <c r="CE19" s="108"/>
      <c r="CF19" s="110"/>
      <c r="CG19" s="119"/>
    </row>
    <row r="20" spans="1:85" s="8" customFormat="1" ht="15.75" x14ac:dyDescent="0.25">
      <c r="A20" s="61">
        <v>14</v>
      </c>
      <c r="B20" s="63"/>
      <c r="C20" s="66">
        <v>42617</v>
      </c>
      <c r="D20" s="71" t="s">
        <v>5</v>
      </c>
      <c r="E20" s="2"/>
      <c r="F20" s="39"/>
      <c r="G20" s="96"/>
      <c r="H20" s="44"/>
      <c r="I20" s="98"/>
      <c r="J20" s="83"/>
      <c r="K20" s="2"/>
      <c r="L20" s="39"/>
      <c r="M20" s="96"/>
      <c r="N20" s="44"/>
      <c r="O20" s="98"/>
      <c r="P20" s="83"/>
      <c r="Q20" s="2"/>
      <c r="R20" s="39"/>
      <c r="S20" s="96"/>
      <c r="T20" s="44"/>
      <c r="U20" s="98"/>
      <c r="V20" s="74"/>
      <c r="W20" s="2"/>
      <c r="X20" s="39"/>
      <c r="Y20" s="96"/>
      <c r="Z20" s="44"/>
      <c r="AA20" s="98"/>
      <c r="AB20" s="74"/>
      <c r="AC20" s="91"/>
      <c r="AD20" s="118"/>
      <c r="AE20" s="39"/>
      <c r="AF20" s="96"/>
      <c r="AG20" s="44"/>
      <c r="AH20" s="98"/>
      <c r="AI20" s="83"/>
      <c r="AJ20" s="2"/>
      <c r="AK20" s="39"/>
      <c r="AL20" s="96"/>
      <c r="AM20" s="44"/>
      <c r="AN20" s="98"/>
      <c r="AO20" s="74"/>
      <c r="AP20" s="2"/>
      <c r="AQ20" s="39"/>
      <c r="AR20" s="96"/>
      <c r="AS20" s="44"/>
      <c r="AT20" s="98"/>
      <c r="AU20" s="74"/>
      <c r="AV20" s="2"/>
      <c r="AW20" s="39"/>
      <c r="AX20" s="96"/>
      <c r="AY20" s="44"/>
      <c r="AZ20" s="98"/>
      <c r="BA20" s="74"/>
      <c r="BB20" s="2"/>
      <c r="BC20" s="39"/>
      <c r="BD20" s="96"/>
      <c r="BE20" s="44"/>
      <c r="BF20" s="98"/>
      <c r="BG20" s="74"/>
      <c r="BH20" s="54"/>
      <c r="BI20" s="55"/>
      <c r="BJ20" s="104"/>
      <c r="BK20" s="56"/>
      <c r="BL20" s="54"/>
      <c r="BM20" s="55"/>
      <c r="BN20" s="104"/>
      <c r="BO20" s="56"/>
      <c r="BP20" s="54"/>
      <c r="BQ20" s="55"/>
      <c r="BR20" s="104"/>
      <c r="BS20" s="56"/>
      <c r="BT20" s="54"/>
      <c r="BU20" s="55"/>
      <c r="BV20" s="108"/>
      <c r="BW20" s="107"/>
      <c r="BX20" s="54"/>
      <c r="BY20" s="55"/>
      <c r="BZ20" s="104"/>
      <c r="CA20" s="56"/>
      <c r="CB20" s="111"/>
      <c r="CC20" s="113"/>
      <c r="CD20" s="52"/>
      <c r="CE20" s="108"/>
      <c r="CF20" s="110"/>
      <c r="CG20" s="119"/>
    </row>
    <row r="21" spans="1:85" s="8" customFormat="1" ht="15.75" x14ac:dyDescent="0.25">
      <c r="A21" s="1">
        <v>13</v>
      </c>
      <c r="B21" s="59">
        <v>11</v>
      </c>
      <c r="C21" s="66">
        <v>42618</v>
      </c>
      <c r="D21" s="72" t="s">
        <v>6</v>
      </c>
      <c r="E21" s="1"/>
      <c r="F21" s="38"/>
      <c r="G21" s="95"/>
      <c r="H21" s="43"/>
      <c r="I21" s="100"/>
      <c r="J21" s="82"/>
      <c r="K21" s="1"/>
      <c r="L21" s="38"/>
      <c r="M21" s="95"/>
      <c r="N21" s="43"/>
      <c r="O21" s="100"/>
      <c r="P21" s="82"/>
      <c r="Q21" s="1"/>
      <c r="R21" s="38"/>
      <c r="S21" s="95"/>
      <c r="T21" s="43"/>
      <c r="U21" s="100"/>
      <c r="V21" s="75"/>
      <c r="W21" s="1"/>
      <c r="X21" s="38"/>
      <c r="Y21" s="95"/>
      <c r="Z21" s="43"/>
      <c r="AA21" s="100"/>
      <c r="AB21" s="75"/>
      <c r="AC21" s="90"/>
      <c r="AD21" s="117"/>
      <c r="AE21" s="38"/>
      <c r="AF21" s="95"/>
      <c r="AG21" s="43"/>
      <c r="AH21" s="100"/>
      <c r="AI21" s="82"/>
      <c r="AJ21" s="1"/>
      <c r="AK21" s="38"/>
      <c r="AL21" s="95"/>
      <c r="AM21" s="43"/>
      <c r="AN21" s="100"/>
      <c r="AO21" s="75"/>
      <c r="AP21" s="1"/>
      <c r="AQ21" s="38"/>
      <c r="AR21" s="95"/>
      <c r="AS21" s="43"/>
      <c r="AT21" s="100"/>
      <c r="AU21" s="75"/>
      <c r="AV21" s="1"/>
      <c r="AW21" s="38"/>
      <c r="AX21" s="95"/>
      <c r="AY21" s="43"/>
      <c r="AZ21" s="100"/>
      <c r="BA21" s="75"/>
      <c r="BB21" s="1"/>
      <c r="BC21" s="38"/>
      <c r="BD21" s="95"/>
      <c r="BE21" s="43"/>
      <c r="BF21" s="100"/>
      <c r="BG21" s="75"/>
      <c r="BH21" s="54"/>
      <c r="BI21" s="55"/>
      <c r="BJ21" s="104"/>
      <c r="BK21" s="56"/>
      <c r="BL21" s="54"/>
      <c r="BM21" s="55"/>
      <c r="BN21" s="104"/>
      <c r="BO21" s="56"/>
      <c r="BP21" s="54"/>
      <c r="BQ21" s="55"/>
      <c r="BR21" s="104"/>
      <c r="BS21" s="56"/>
      <c r="BT21" s="54"/>
      <c r="BU21" s="55"/>
      <c r="BV21" s="108"/>
      <c r="BW21" s="107"/>
      <c r="BX21" s="54"/>
      <c r="BY21" s="55"/>
      <c r="BZ21" s="104"/>
      <c r="CA21" s="56"/>
      <c r="CB21" s="111"/>
      <c r="CC21" s="113"/>
      <c r="CD21" s="52"/>
      <c r="CE21" s="108"/>
      <c r="CF21" s="110"/>
      <c r="CG21" s="119"/>
    </row>
    <row r="22" spans="1:85" s="8" customFormat="1" ht="15.75" x14ac:dyDescent="0.25">
      <c r="A22" s="1">
        <v>12</v>
      </c>
      <c r="B22" s="59">
        <v>12</v>
      </c>
      <c r="C22" s="66">
        <v>42619</v>
      </c>
      <c r="D22" s="72" t="s">
        <v>7</v>
      </c>
      <c r="E22" s="1"/>
      <c r="F22" s="38"/>
      <c r="G22" s="95"/>
      <c r="H22" s="43"/>
      <c r="I22" s="100"/>
      <c r="J22" s="82"/>
      <c r="K22" s="1"/>
      <c r="L22" s="38"/>
      <c r="M22" s="95"/>
      <c r="N22" s="43"/>
      <c r="O22" s="100"/>
      <c r="P22" s="82"/>
      <c r="Q22" s="1"/>
      <c r="R22" s="38"/>
      <c r="S22" s="95"/>
      <c r="T22" s="43"/>
      <c r="U22" s="100"/>
      <c r="V22" s="75"/>
      <c r="W22" s="1"/>
      <c r="X22" s="38"/>
      <c r="Y22" s="95"/>
      <c r="Z22" s="43"/>
      <c r="AA22" s="100"/>
      <c r="AB22" s="75"/>
      <c r="AC22" s="90"/>
      <c r="AD22" s="117"/>
      <c r="AE22" s="38"/>
      <c r="AF22" s="95"/>
      <c r="AG22" s="43"/>
      <c r="AH22" s="100"/>
      <c r="AI22" s="82"/>
      <c r="AJ22" s="1"/>
      <c r="AK22" s="38"/>
      <c r="AL22" s="95"/>
      <c r="AM22" s="43"/>
      <c r="AN22" s="100"/>
      <c r="AO22" s="75"/>
      <c r="AP22" s="1"/>
      <c r="AQ22" s="38"/>
      <c r="AR22" s="95"/>
      <c r="AS22" s="43"/>
      <c r="AT22" s="100"/>
      <c r="AU22" s="75"/>
      <c r="AV22" s="1"/>
      <c r="AW22" s="38"/>
      <c r="AX22" s="95"/>
      <c r="AY22" s="43"/>
      <c r="AZ22" s="100"/>
      <c r="BA22" s="75"/>
      <c r="BB22" s="1"/>
      <c r="BC22" s="38"/>
      <c r="BD22" s="95"/>
      <c r="BE22" s="43"/>
      <c r="BF22" s="100"/>
      <c r="BG22" s="75"/>
      <c r="BH22" s="54"/>
      <c r="BI22" s="55"/>
      <c r="BJ22" s="104"/>
      <c r="BK22" s="56"/>
      <c r="BL22" s="54"/>
      <c r="BM22" s="55"/>
      <c r="BN22" s="104"/>
      <c r="BO22" s="56"/>
      <c r="BP22" s="54"/>
      <c r="BQ22" s="55"/>
      <c r="BR22" s="104"/>
      <c r="BS22" s="56"/>
      <c r="BT22" s="54"/>
      <c r="BU22" s="55"/>
      <c r="BV22" s="108"/>
      <c r="BW22" s="107"/>
      <c r="BX22" s="54"/>
      <c r="BY22" s="55"/>
      <c r="BZ22" s="104"/>
      <c r="CA22" s="56"/>
      <c r="CB22" s="111"/>
      <c r="CC22" s="113"/>
      <c r="CD22" s="52"/>
      <c r="CE22" s="108"/>
      <c r="CF22" s="110"/>
      <c r="CG22" s="119"/>
    </row>
    <row r="23" spans="1:85" s="8" customFormat="1" ht="15.75" x14ac:dyDescent="0.25">
      <c r="A23" s="1">
        <v>11</v>
      </c>
      <c r="B23" s="59">
        <v>13</v>
      </c>
      <c r="C23" s="66">
        <v>42620</v>
      </c>
      <c r="D23" s="72" t="s">
        <v>8</v>
      </c>
      <c r="E23" s="1"/>
      <c r="F23" s="38"/>
      <c r="G23" s="95"/>
      <c r="H23" s="43"/>
      <c r="I23" s="100"/>
      <c r="J23" s="82"/>
      <c r="K23" s="1"/>
      <c r="L23" s="38"/>
      <c r="M23" s="95"/>
      <c r="N23" s="43"/>
      <c r="O23" s="100"/>
      <c r="P23" s="82"/>
      <c r="Q23" s="1"/>
      <c r="R23" s="38"/>
      <c r="S23" s="95"/>
      <c r="T23" s="43"/>
      <c r="U23" s="100"/>
      <c r="V23" s="75"/>
      <c r="W23" s="1"/>
      <c r="X23" s="38"/>
      <c r="Y23" s="95"/>
      <c r="Z23" s="43"/>
      <c r="AA23" s="100"/>
      <c r="AB23" s="75"/>
      <c r="AC23" s="90"/>
      <c r="AD23" s="117"/>
      <c r="AE23" s="38"/>
      <c r="AF23" s="95"/>
      <c r="AG23" s="43"/>
      <c r="AH23" s="100"/>
      <c r="AI23" s="82"/>
      <c r="AJ23" s="1"/>
      <c r="AK23" s="38"/>
      <c r="AL23" s="95"/>
      <c r="AM23" s="43"/>
      <c r="AN23" s="100"/>
      <c r="AO23" s="75"/>
      <c r="AP23" s="1"/>
      <c r="AQ23" s="38"/>
      <c r="AR23" s="95"/>
      <c r="AS23" s="43"/>
      <c r="AT23" s="100"/>
      <c r="AU23" s="75"/>
      <c r="AV23" s="1"/>
      <c r="AW23" s="38"/>
      <c r="AX23" s="95"/>
      <c r="AY23" s="43"/>
      <c r="AZ23" s="100"/>
      <c r="BA23" s="75"/>
      <c r="BB23" s="1"/>
      <c r="BC23" s="38"/>
      <c r="BD23" s="95"/>
      <c r="BE23" s="43"/>
      <c r="BF23" s="100"/>
      <c r="BG23" s="75"/>
      <c r="BH23" s="54"/>
      <c r="BI23" s="55"/>
      <c r="BJ23" s="104"/>
      <c r="BK23" s="56"/>
      <c r="BL23" s="54"/>
      <c r="BM23" s="55"/>
      <c r="BN23" s="104"/>
      <c r="BO23" s="56"/>
      <c r="BP23" s="54"/>
      <c r="BQ23" s="55"/>
      <c r="BR23" s="104"/>
      <c r="BS23" s="56"/>
      <c r="BT23" s="54"/>
      <c r="BU23" s="55"/>
      <c r="BV23" s="108"/>
      <c r="BW23" s="107"/>
      <c r="BX23" s="54"/>
      <c r="BY23" s="55"/>
      <c r="BZ23" s="104"/>
      <c r="CA23" s="56"/>
      <c r="CB23" s="111"/>
      <c r="CC23" s="113"/>
      <c r="CD23" s="52"/>
      <c r="CE23" s="108"/>
      <c r="CF23" s="110"/>
      <c r="CG23" s="119"/>
    </row>
    <row r="24" spans="1:85" s="9" customFormat="1" ht="15.75" x14ac:dyDescent="0.25">
      <c r="A24" s="1">
        <v>10</v>
      </c>
      <c r="B24" s="59">
        <v>14</v>
      </c>
      <c r="C24" s="66">
        <v>42621</v>
      </c>
      <c r="D24" s="72" t="s">
        <v>9</v>
      </c>
      <c r="E24" s="1"/>
      <c r="F24" s="38"/>
      <c r="G24" s="95"/>
      <c r="H24" s="43"/>
      <c r="I24" s="100"/>
      <c r="J24" s="82"/>
      <c r="K24" s="1"/>
      <c r="L24" s="38"/>
      <c r="M24" s="95"/>
      <c r="N24" s="43"/>
      <c r="O24" s="100"/>
      <c r="P24" s="82"/>
      <c r="Q24" s="1"/>
      <c r="R24" s="38"/>
      <c r="S24" s="95"/>
      <c r="T24" s="43"/>
      <c r="U24" s="100"/>
      <c r="V24" s="75"/>
      <c r="W24" s="1"/>
      <c r="X24" s="38"/>
      <c r="Y24" s="95"/>
      <c r="Z24" s="43"/>
      <c r="AA24" s="100"/>
      <c r="AB24" s="75"/>
      <c r="AC24" s="90"/>
      <c r="AD24" s="117"/>
      <c r="AE24" s="38"/>
      <c r="AF24" s="95"/>
      <c r="AG24" s="43"/>
      <c r="AH24" s="100"/>
      <c r="AI24" s="82"/>
      <c r="AJ24" s="1"/>
      <c r="AK24" s="38"/>
      <c r="AL24" s="95"/>
      <c r="AM24" s="43"/>
      <c r="AN24" s="100"/>
      <c r="AO24" s="75"/>
      <c r="AP24" s="1"/>
      <c r="AQ24" s="38"/>
      <c r="AR24" s="95"/>
      <c r="AS24" s="43"/>
      <c r="AT24" s="100"/>
      <c r="AU24" s="75"/>
      <c r="AV24" s="1"/>
      <c r="AW24" s="38"/>
      <c r="AX24" s="95"/>
      <c r="AY24" s="43"/>
      <c r="AZ24" s="100"/>
      <c r="BA24" s="75"/>
      <c r="BB24" s="1"/>
      <c r="BC24" s="38"/>
      <c r="BD24" s="95"/>
      <c r="BE24" s="43"/>
      <c r="BF24" s="100"/>
      <c r="BG24" s="75"/>
      <c r="BH24" s="54"/>
      <c r="BI24" s="55"/>
      <c r="BJ24" s="104"/>
      <c r="BK24" s="56"/>
      <c r="BL24" s="54"/>
      <c r="BM24" s="55"/>
      <c r="BN24" s="104"/>
      <c r="BO24" s="56"/>
      <c r="BP24" s="54"/>
      <c r="BQ24" s="55"/>
      <c r="BR24" s="104"/>
      <c r="BS24" s="56"/>
      <c r="BT24" s="54"/>
      <c r="BU24" s="55"/>
      <c r="BV24" s="108"/>
      <c r="BW24" s="107"/>
      <c r="BX24" s="54"/>
      <c r="BY24" s="55"/>
      <c r="BZ24" s="104"/>
      <c r="CA24" s="56"/>
      <c r="CB24" s="111"/>
      <c r="CC24" s="113"/>
      <c r="CD24" s="52"/>
      <c r="CE24" s="108"/>
      <c r="CF24" s="110"/>
      <c r="CG24" s="119"/>
    </row>
    <row r="25" spans="1:85" s="7" customFormat="1" ht="15.75" x14ac:dyDescent="0.25">
      <c r="A25" s="1">
        <v>9</v>
      </c>
      <c r="B25" s="59">
        <v>15</v>
      </c>
      <c r="C25" s="66">
        <v>42622</v>
      </c>
      <c r="D25" s="72" t="s">
        <v>10</v>
      </c>
      <c r="E25" s="1"/>
      <c r="F25" s="38"/>
      <c r="G25" s="95"/>
      <c r="H25" s="43"/>
      <c r="I25" s="100"/>
      <c r="J25" s="82"/>
      <c r="K25" s="1"/>
      <c r="L25" s="38"/>
      <c r="M25" s="95"/>
      <c r="N25" s="43"/>
      <c r="O25" s="100"/>
      <c r="P25" s="82"/>
      <c r="Q25" s="1"/>
      <c r="R25" s="38"/>
      <c r="S25" s="95"/>
      <c r="T25" s="43"/>
      <c r="U25" s="100"/>
      <c r="V25" s="75"/>
      <c r="W25" s="1"/>
      <c r="X25" s="38"/>
      <c r="Y25" s="95"/>
      <c r="Z25" s="43"/>
      <c r="AA25" s="100"/>
      <c r="AB25" s="75"/>
      <c r="AC25" s="90"/>
      <c r="AD25" s="117"/>
      <c r="AE25" s="38"/>
      <c r="AF25" s="95"/>
      <c r="AG25" s="43"/>
      <c r="AH25" s="100"/>
      <c r="AI25" s="82"/>
      <c r="AJ25" s="1"/>
      <c r="AK25" s="38"/>
      <c r="AL25" s="95"/>
      <c r="AM25" s="43"/>
      <c r="AN25" s="100"/>
      <c r="AO25" s="75"/>
      <c r="AP25" s="1"/>
      <c r="AQ25" s="38"/>
      <c r="AR25" s="95"/>
      <c r="AS25" s="43"/>
      <c r="AT25" s="100"/>
      <c r="AU25" s="75"/>
      <c r="AV25" s="1"/>
      <c r="AW25" s="38"/>
      <c r="AX25" s="95"/>
      <c r="AY25" s="43"/>
      <c r="AZ25" s="100"/>
      <c r="BA25" s="75"/>
      <c r="BB25" s="1"/>
      <c r="BC25" s="38"/>
      <c r="BD25" s="95"/>
      <c r="BE25" s="43"/>
      <c r="BF25" s="100"/>
      <c r="BG25" s="75"/>
      <c r="BH25" s="54"/>
      <c r="BI25" s="55"/>
      <c r="BJ25" s="104"/>
      <c r="BK25" s="56"/>
      <c r="BL25" s="54"/>
      <c r="BM25" s="55"/>
      <c r="BN25" s="104"/>
      <c r="BO25" s="56"/>
      <c r="BP25" s="54"/>
      <c r="BQ25" s="55"/>
      <c r="BR25" s="104"/>
      <c r="BS25" s="56"/>
      <c r="BT25" s="54"/>
      <c r="BU25" s="55"/>
      <c r="BV25" s="108"/>
      <c r="BW25" s="107"/>
      <c r="BX25" s="54"/>
      <c r="BY25" s="55"/>
      <c r="BZ25" s="104"/>
      <c r="CA25" s="56"/>
      <c r="CB25" s="111"/>
      <c r="CC25" s="113"/>
      <c r="CD25" s="52"/>
      <c r="CE25" s="108"/>
      <c r="CF25" s="110"/>
      <c r="CG25" s="119"/>
    </row>
    <row r="26" spans="1:85" s="7" customFormat="1" ht="15.75" x14ac:dyDescent="0.25">
      <c r="A26" s="61">
        <v>8</v>
      </c>
      <c r="B26" s="60"/>
      <c r="C26" s="66">
        <v>42623</v>
      </c>
      <c r="D26" s="71" t="s">
        <v>11</v>
      </c>
      <c r="E26" s="2"/>
      <c r="F26" s="39"/>
      <c r="G26" s="96"/>
      <c r="H26" s="44"/>
      <c r="I26" s="98"/>
      <c r="J26" s="83"/>
      <c r="K26" s="2"/>
      <c r="L26" s="39"/>
      <c r="M26" s="96"/>
      <c r="N26" s="44"/>
      <c r="O26" s="98"/>
      <c r="P26" s="83"/>
      <c r="Q26" s="2"/>
      <c r="R26" s="39"/>
      <c r="S26" s="96"/>
      <c r="T26" s="44"/>
      <c r="U26" s="98"/>
      <c r="V26" s="74"/>
      <c r="W26" s="2"/>
      <c r="X26" s="39"/>
      <c r="Y26" s="96"/>
      <c r="Z26" s="44"/>
      <c r="AA26" s="98"/>
      <c r="AB26" s="74"/>
      <c r="AC26" s="91"/>
      <c r="AD26" s="118"/>
      <c r="AE26" s="39"/>
      <c r="AF26" s="96"/>
      <c r="AG26" s="44"/>
      <c r="AH26" s="98"/>
      <c r="AI26" s="83"/>
      <c r="AJ26" s="2"/>
      <c r="AK26" s="39"/>
      <c r="AL26" s="96"/>
      <c r="AM26" s="44"/>
      <c r="AN26" s="98"/>
      <c r="AO26" s="74"/>
      <c r="AP26" s="2"/>
      <c r="AQ26" s="39"/>
      <c r="AR26" s="96"/>
      <c r="AS26" s="44"/>
      <c r="AT26" s="98"/>
      <c r="AU26" s="74"/>
      <c r="AV26" s="2"/>
      <c r="AW26" s="39"/>
      <c r="AX26" s="96"/>
      <c r="AY26" s="44"/>
      <c r="AZ26" s="98"/>
      <c r="BA26" s="74"/>
      <c r="BB26" s="2"/>
      <c r="BC26" s="39"/>
      <c r="BD26" s="96"/>
      <c r="BE26" s="44"/>
      <c r="BF26" s="98"/>
      <c r="BG26" s="74"/>
      <c r="BH26" s="54"/>
      <c r="BI26" s="55"/>
      <c r="BJ26" s="104"/>
      <c r="BK26" s="56"/>
      <c r="BL26" s="54"/>
      <c r="BM26" s="55"/>
      <c r="BN26" s="104"/>
      <c r="BO26" s="56"/>
      <c r="BP26" s="54"/>
      <c r="BQ26" s="55"/>
      <c r="BR26" s="104"/>
      <c r="BS26" s="56"/>
      <c r="BT26" s="54"/>
      <c r="BU26" s="55"/>
      <c r="BV26" s="108"/>
      <c r="BW26" s="107"/>
      <c r="BX26" s="54"/>
      <c r="BY26" s="55"/>
      <c r="BZ26" s="104"/>
      <c r="CA26" s="56"/>
      <c r="CB26" s="111"/>
      <c r="CC26" s="113"/>
      <c r="CD26" s="52"/>
      <c r="CE26" s="108"/>
      <c r="CF26" s="110"/>
      <c r="CG26" s="119"/>
    </row>
    <row r="27" spans="1:85" s="8" customFormat="1" ht="15.75" x14ac:dyDescent="0.25">
      <c r="A27" s="61">
        <v>7</v>
      </c>
      <c r="B27" s="63"/>
      <c r="C27" s="66">
        <v>42624</v>
      </c>
      <c r="D27" s="71" t="s">
        <v>5</v>
      </c>
      <c r="E27" s="2"/>
      <c r="F27" s="39"/>
      <c r="G27" s="96"/>
      <c r="H27" s="44"/>
      <c r="I27" s="98"/>
      <c r="J27" s="83"/>
      <c r="K27" s="2"/>
      <c r="L27" s="39"/>
      <c r="M27" s="96"/>
      <c r="N27" s="44"/>
      <c r="O27" s="98"/>
      <c r="P27" s="83"/>
      <c r="Q27" s="2"/>
      <c r="R27" s="39"/>
      <c r="S27" s="96"/>
      <c r="T27" s="44"/>
      <c r="U27" s="98"/>
      <c r="V27" s="74"/>
      <c r="W27" s="2"/>
      <c r="X27" s="39"/>
      <c r="Y27" s="96"/>
      <c r="Z27" s="44"/>
      <c r="AA27" s="98"/>
      <c r="AB27" s="74"/>
      <c r="AC27" s="91"/>
      <c r="AD27" s="118"/>
      <c r="AE27" s="39"/>
      <c r="AF27" s="96"/>
      <c r="AG27" s="44"/>
      <c r="AH27" s="98"/>
      <c r="AI27" s="83"/>
      <c r="AJ27" s="2"/>
      <c r="AK27" s="39"/>
      <c r="AL27" s="96"/>
      <c r="AM27" s="44"/>
      <c r="AN27" s="98"/>
      <c r="AO27" s="74"/>
      <c r="AP27" s="2"/>
      <c r="AQ27" s="39"/>
      <c r="AR27" s="96"/>
      <c r="AS27" s="44"/>
      <c r="AT27" s="98"/>
      <c r="AU27" s="74"/>
      <c r="AV27" s="2"/>
      <c r="AW27" s="39"/>
      <c r="AX27" s="96"/>
      <c r="AY27" s="44"/>
      <c r="AZ27" s="98"/>
      <c r="BA27" s="74"/>
      <c r="BB27" s="2"/>
      <c r="BC27" s="39"/>
      <c r="BD27" s="96"/>
      <c r="BE27" s="44"/>
      <c r="BF27" s="98"/>
      <c r="BG27" s="74"/>
      <c r="BH27" s="54"/>
      <c r="BI27" s="55"/>
      <c r="BJ27" s="104"/>
      <c r="BK27" s="56"/>
      <c r="BL27" s="54"/>
      <c r="BM27" s="55"/>
      <c r="BN27" s="104"/>
      <c r="BO27" s="56"/>
      <c r="BP27" s="54"/>
      <c r="BQ27" s="55"/>
      <c r="BR27" s="104"/>
      <c r="BS27" s="56"/>
      <c r="BT27" s="54"/>
      <c r="BU27" s="55"/>
      <c r="BV27" s="108"/>
      <c r="BW27" s="107"/>
      <c r="BX27" s="54"/>
      <c r="BY27" s="55"/>
      <c r="BZ27" s="104"/>
      <c r="CA27" s="56"/>
      <c r="CB27" s="111"/>
      <c r="CC27" s="113"/>
      <c r="CD27" s="52"/>
      <c r="CE27" s="108"/>
      <c r="CF27" s="110"/>
      <c r="CG27" s="119"/>
    </row>
    <row r="28" spans="1:85" s="8" customFormat="1" ht="15.75" x14ac:dyDescent="0.25">
      <c r="A28" s="67">
        <v>6</v>
      </c>
      <c r="B28" s="65">
        <v>16</v>
      </c>
      <c r="C28" s="66">
        <v>42625</v>
      </c>
      <c r="D28" s="72" t="s">
        <v>6</v>
      </c>
      <c r="E28" s="1"/>
      <c r="F28" s="38"/>
      <c r="G28" s="95"/>
      <c r="H28" s="43"/>
      <c r="I28" s="100"/>
      <c r="J28" s="82"/>
      <c r="K28" s="1"/>
      <c r="L28" s="38"/>
      <c r="M28" s="95"/>
      <c r="N28" s="43"/>
      <c r="O28" s="100"/>
      <c r="P28" s="82"/>
      <c r="Q28" s="1"/>
      <c r="R28" s="38"/>
      <c r="S28" s="95"/>
      <c r="T28" s="43"/>
      <c r="U28" s="100"/>
      <c r="V28" s="75"/>
      <c r="W28" s="1"/>
      <c r="X28" s="38"/>
      <c r="Y28" s="95"/>
      <c r="Z28" s="43"/>
      <c r="AA28" s="100"/>
      <c r="AB28" s="75"/>
      <c r="AC28" s="90"/>
      <c r="AD28" s="117"/>
      <c r="AE28" s="38"/>
      <c r="AF28" s="95"/>
      <c r="AG28" s="43"/>
      <c r="AH28" s="100"/>
      <c r="AI28" s="82"/>
      <c r="AJ28" s="1"/>
      <c r="AK28" s="38"/>
      <c r="AL28" s="95"/>
      <c r="AM28" s="43"/>
      <c r="AN28" s="100"/>
      <c r="AO28" s="75"/>
      <c r="AP28" s="1"/>
      <c r="AQ28" s="38"/>
      <c r="AR28" s="95"/>
      <c r="AS28" s="43"/>
      <c r="AT28" s="100"/>
      <c r="AU28" s="75"/>
      <c r="AV28" s="1"/>
      <c r="AW28" s="38"/>
      <c r="AX28" s="95"/>
      <c r="AY28" s="43"/>
      <c r="AZ28" s="100"/>
      <c r="BA28" s="75"/>
      <c r="BB28" s="1"/>
      <c r="BC28" s="38"/>
      <c r="BD28" s="95"/>
      <c r="BE28" s="43"/>
      <c r="BF28" s="100"/>
      <c r="BG28" s="75"/>
      <c r="BH28" s="54"/>
      <c r="BI28" s="55"/>
      <c r="BJ28" s="104"/>
      <c r="BK28" s="56"/>
      <c r="BL28" s="54"/>
      <c r="BM28" s="55"/>
      <c r="BN28" s="104"/>
      <c r="BO28" s="56"/>
      <c r="BP28" s="54"/>
      <c r="BQ28" s="55"/>
      <c r="BR28" s="104"/>
      <c r="BS28" s="56"/>
      <c r="BT28" s="54"/>
      <c r="BU28" s="55"/>
      <c r="BV28" s="108"/>
      <c r="BW28" s="107"/>
      <c r="BX28" s="54"/>
      <c r="BY28" s="55"/>
      <c r="BZ28" s="104"/>
      <c r="CA28" s="56"/>
      <c r="CB28" s="111"/>
      <c r="CC28" s="113"/>
      <c r="CD28" s="52"/>
      <c r="CE28" s="108"/>
      <c r="CF28" s="110"/>
      <c r="CG28" s="119"/>
    </row>
    <row r="29" spans="1:85" s="8" customFormat="1" ht="15.75" x14ac:dyDescent="0.25">
      <c r="A29" s="1">
        <v>5</v>
      </c>
      <c r="B29" s="59">
        <v>17</v>
      </c>
      <c r="C29" s="66">
        <v>42626</v>
      </c>
      <c r="D29" s="72" t="s">
        <v>7</v>
      </c>
      <c r="E29" s="1"/>
      <c r="F29" s="38"/>
      <c r="G29" s="95"/>
      <c r="H29" s="43"/>
      <c r="I29" s="100"/>
      <c r="J29" s="82"/>
      <c r="K29" s="1"/>
      <c r="L29" s="38"/>
      <c r="M29" s="95"/>
      <c r="N29" s="43"/>
      <c r="O29" s="100"/>
      <c r="P29" s="82"/>
      <c r="Q29" s="1"/>
      <c r="R29" s="38"/>
      <c r="S29" s="95"/>
      <c r="T29" s="43"/>
      <c r="U29" s="100"/>
      <c r="V29" s="75"/>
      <c r="W29" s="1"/>
      <c r="X29" s="38"/>
      <c r="Y29" s="95"/>
      <c r="Z29" s="43"/>
      <c r="AA29" s="100"/>
      <c r="AB29" s="75"/>
      <c r="AC29" s="90"/>
      <c r="AD29" s="117"/>
      <c r="AE29" s="38"/>
      <c r="AF29" s="95"/>
      <c r="AG29" s="43"/>
      <c r="AH29" s="100"/>
      <c r="AI29" s="82"/>
      <c r="AJ29" s="1"/>
      <c r="AK29" s="38"/>
      <c r="AL29" s="95"/>
      <c r="AM29" s="43"/>
      <c r="AN29" s="100"/>
      <c r="AO29" s="75"/>
      <c r="AP29" s="1"/>
      <c r="AQ29" s="38"/>
      <c r="AR29" s="95"/>
      <c r="AS29" s="43"/>
      <c r="AT29" s="100"/>
      <c r="AU29" s="75"/>
      <c r="AV29" s="1"/>
      <c r="AW29" s="38"/>
      <c r="AX29" s="95"/>
      <c r="AY29" s="43"/>
      <c r="AZ29" s="100"/>
      <c r="BA29" s="75"/>
      <c r="BB29" s="1"/>
      <c r="BC29" s="38"/>
      <c r="BD29" s="95"/>
      <c r="BE29" s="43"/>
      <c r="BF29" s="100"/>
      <c r="BG29" s="75"/>
      <c r="BH29" s="54"/>
      <c r="BI29" s="55"/>
      <c r="BJ29" s="104"/>
      <c r="BK29" s="56"/>
      <c r="BL29" s="54"/>
      <c r="BM29" s="55"/>
      <c r="BN29" s="104"/>
      <c r="BO29" s="56"/>
      <c r="BP29" s="54"/>
      <c r="BQ29" s="55"/>
      <c r="BR29" s="104"/>
      <c r="BS29" s="56"/>
      <c r="BT29" s="54"/>
      <c r="BU29" s="55"/>
      <c r="BV29" s="108"/>
      <c r="BW29" s="107"/>
      <c r="BX29" s="54"/>
      <c r="BY29" s="55"/>
      <c r="BZ29" s="104"/>
      <c r="CA29" s="56"/>
      <c r="CB29" s="111"/>
      <c r="CC29" s="113"/>
      <c r="CD29" s="52"/>
      <c r="CE29" s="108"/>
      <c r="CF29" s="110"/>
      <c r="CG29" s="119"/>
    </row>
    <row r="30" spans="1:85" s="8" customFormat="1" ht="15.75" x14ac:dyDescent="0.25">
      <c r="A30" s="1">
        <v>4</v>
      </c>
      <c r="B30" s="59">
        <v>18</v>
      </c>
      <c r="C30" s="66">
        <v>42627</v>
      </c>
      <c r="D30" s="72" t="s">
        <v>8</v>
      </c>
      <c r="E30" s="1"/>
      <c r="F30" s="38"/>
      <c r="G30" s="95"/>
      <c r="H30" s="43"/>
      <c r="I30" s="100"/>
      <c r="J30" s="82"/>
      <c r="K30" s="1"/>
      <c r="L30" s="38"/>
      <c r="M30" s="95"/>
      <c r="N30" s="43"/>
      <c r="O30" s="100"/>
      <c r="P30" s="82"/>
      <c r="Q30" s="1"/>
      <c r="R30" s="38"/>
      <c r="S30" s="95"/>
      <c r="T30" s="43"/>
      <c r="U30" s="100"/>
      <c r="V30" s="75"/>
      <c r="W30" s="1"/>
      <c r="X30" s="38"/>
      <c r="Y30" s="95"/>
      <c r="Z30" s="43"/>
      <c r="AA30" s="100"/>
      <c r="AB30" s="75"/>
      <c r="AC30" s="90"/>
      <c r="AD30" s="117"/>
      <c r="AE30" s="38"/>
      <c r="AF30" s="95"/>
      <c r="AG30" s="43"/>
      <c r="AH30" s="100"/>
      <c r="AI30" s="82"/>
      <c r="AJ30" s="1"/>
      <c r="AK30" s="38"/>
      <c r="AL30" s="95"/>
      <c r="AM30" s="43"/>
      <c r="AN30" s="100"/>
      <c r="AO30" s="75"/>
      <c r="AP30" s="1"/>
      <c r="AQ30" s="38"/>
      <c r="AR30" s="95"/>
      <c r="AS30" s="43"/>
      <c r="AT30" s="100"/>
      <c r="AU30" s="75"/>
      <c r="AV30" s="1"/>
      <c r="AW30" s="38"/>
      <c r="AX30" s="95"/>
      <c r="AY30" s="43"/>
      <c r="AZ30" s="100"/>
      <c r="BA30" s="75"/>
      <c r="BB30" s="1"/>
      <c r="BC30" s="38"/>
      <c r="BD30" s="95"/>
      <c r="BE30" s="43"/>
      <c r="BF30" s="100"/>
      <c r="BG30" s="75"/>
      <c r="BH30" s="54"/>
      <c r="BI30" s="55"/>
      <c r="BJ30" s="104"/>
      <c r="BK30" s="56"/>
      <c r="BL30" s="54"/>
      <c r="BM30" s="55"/>
      <c r="BN30" s="104"/>
      <c r="BO30" s="56"/>
      <c r="BP30" s="54"/>
      <c r="BQ30" s="55"/>
      <c r="BR30" s="104"/>
      <c r="BS30" s="56"/>
      <c r="BT30" s="54"/>
      <c r="BU30" s="55"/>
      <c r="BV30" s="108"/>
      <c r="BW30" s="107"/>
      <c r="BX30" s="54"/>
      <c r="BY30" s="55"/>
      <c r="BZ30" s="104"/>
      <c r="CA30" s="56"/>
      <c r="CB30" s="111"/>
      <c r="CC30" s="113"/>
      <c r="CD30" s="52"/>
      <c r="CE30" s="108"/>
      <c r="CF30" s="110"/>
      <c r="CG30" s="119"/>
    </row>
    <row r="31" spans="1:85" s="9" customFormat="1" ht="15.75" x14ac:dyDescent="0.25">
      <c r="A31" s="1">
        <v>3</v>
      </c>
      <c r="B31" s="59">
        <v>19</v>
      </c>
      <c r="C31" s="66">
        <v>42628</v>
      </c>
      <c r="D31" s="72" t="s">
        <v>9</v>
      </c>
      <c r="E31" s="1"/>
      <c r="F31" s="38"/>
      <c r="G31" s="95"/>
      <c r="H31" s="43"/>
      <c r="I31" s="100"/>
      <c r="J31" s="82"/>
      <c r="K31" s="1"/>
      <c r="L31" s="38"/>
      <c r="M31" s="95"/>
      <c r="N31" s="43"/>
      <c r="O31" s="100"/>
      <c r="P31" s="82"/>
      <c r="Q31" s="1"/>
      <c r="R31" s="38"/>
      <c r="S31" s="95"/>
      <c r="T31" s="43"/>
      <c r="U31" s="100"/>
      <c r="V31" s="75"/>
      <c r="W31" s="1"/>
      <c r="X31" s="38"/>
      <c r="Y31" s="95"/>
      <c r="Z31" s="43"/>
      <c r="AA31" s="100"/>
      <c r="AB31" s="75"/>
      <c r="AC31" s="90"/>
      <c r="AD31" s="117"/>
      <c r="AE31" s="38"/>
      <c r="AF31" s="95"/>
      <c r="AG31" s="43"/>
      <c r="AH31" s="100"/>
      <c r="AI31" s="82"/>
      <c r="AJ31" s="1"/>
      <c r="AK31" s="38"/>
      <c r="AL31" s="95"/>
      <c r="AM31" s="43"/>
      <c r="AN31" s="100"/>
      <c r="AO31" s="75"/>
      <c r="AP31" s="1"/>
      <c r="AQ31" s="38"/>
      <c r="AR31" s="95"/>
      <c r="AS31" s="43"/>
      <c r="AT31" s="100"/>
      <c r="AU31" s="75"/>
      <c r="AV31" s="1"/>
      <c r="AW31" s="38"/>
      <c r="AX31" s="95"/>
      <c r="AY31" s="43"/>
      <c r="AZ31" s="100"/>
      <c r="BA31" s="75"/>
      <c r="BB31" s="1"/>
      <c r="BC31" s="38"/>
      <c r="BD31" s="95"/>
      <c r="BE31" s="43"/>
      <c r="BF31" s="100"/>
      <c r="BG31" s="75"/>
      <c r="BH31" s="54"/>
      <c r="BI31" s="55"/>
      <c r="BJ31" s="104"/>
      <c r="BK31" s="56"/>
      <c r="BL31" s="54"/>
      <c r="BM31" s="55"/>
      <c r="BN31" s="104"/>
      <c r="BO31" s="56"/>
      <c r="BP31" s="54"/>
      <c r="BQ31" s="55"/>
      <c r="BR31" s="104"/>
      <c r="BS31" s="56"/>
      <c r="BT31" s="54"/>
      <c r="BU31" s="55"/>
      <c r="BV31" s="108"/>
      <c r="BW31" s="107"/>
      <c r="BX31" s="54"/>
      <c r="BY31" s="55"/>
      <c r="BZ31" s="104"/>
      <c r="CA31" s="56"/>
      <c r="CB31" s="111"/>
      <c r="CC31" s="113"/>
      <c r="CD31" s="52"/>
      <c r="CE31" s="108"/>
      <c r="CF31" s="110"/>
      <c r="CG31" s="119"/>
    </row>
    <row r="32" spans="1:85" s="10" customFormat="1" ht="15" customHeight="1" x14ac:dyDescent="0.25">
      <c r="A32" s="1">
        <v>2</v>
      </c>
      <c r="B32" s="59">
        <v>20</v>
      </c>
      <c r="C32" s="66">
        <v>42629</v>
      </c>
      <c r="D32" s="72" t="s">
        <v>10</v>
      </c>
      <c r="E32" s="1"/>
      <c r="F32" s="38"/>
      <c r="G32" s="95"/>
      <c r="H32" s="43"/>
      <c r="I32" s="100"/>
      <c r="J32" s="82"/>
      <c r="K32" s="1"/>
      <c r="L32" s="38"/>
      <c r="M32" s="95"/>
      <c r="N32" s="43"/>
      <c r="O32" s="100"/>
      <c r="P32" s="82"/>
      <c r="Q32" s="1"/>
      <c r="R32" s="38"/>
      <c r="S32" s="95"/>
      <c r="T32" s="43"/>
      <c r="U32" s="100"/>
      <c r="V32" s="82"/>
      <c r="W32" s="1"/>
      <c r="X32" s="38"/>
      <c r="Y32" s="95"/>
      <c r="Z32" s="43"/>
      <c r="AA32" s="100"/>
      <c r="AB32" s="82"/>
      <c r="AC32" s="90"/>
      <c r="AD32" s="117"/>
      <c r="AE32" s="38"/>
      <c r="AF32" s="95"/>
      <c r="AG32" s="43"/>
      <c r="AH32" s="100"/>
      <c r="AI32" s="82"/>
      <c r="AJ32" s="1"/>
      <c r="AK32" s="38"/>
      <c r="AL32" s="95"/>
      <c r="AM32" s="43"/>
      <c r="AN32" s="100"/>
      <c r="AO32" s="82"/>
      <c r="AP32" s="1"/>
      <c r="AQ32" s="38"/>
      <c r="AR32" s="95"/>
      <c r="AS32" s="43"/>
      <c r="AT32" s="100"/>
      <c r="AU32" s="82"/>
      <c r="AV32" s="1"/>
      <c r="AW32" s="38"/>
      <c r="AX32" s="95"/>
      <c r="AY32" s="43"/>
      <c r="AZ32" s="100"/>
      <c r="BA32" s="82"/>
      <c r="BB32" s="1"/>
      <c r="BC32" s="38"/>
      <c r="BD32" s="95"/>
      <c r="BE32" s="43"/>
      <c r="BF32" s="100"/>
      <c r="BG32" s="82"/>
      <c r="BH32" s="54"/>
      <c r="BI32" s="55"/>
      <c r="BJ32" s="104"/>
      <c r="BK32" s="56"/>
      <c r="BL32" s="54"/>
      <c r="BM32" s="55"/>
      <c r="BN32" s="104"/>
      <c r="BO32" s="56"/>
      <c r="BP32" s="54"/>
      <c r="BQ32" s="55"/>
      <c r="BR32" s="104"/>
      <c r="BS32" s="56"/>
      <c r="BT32" s="54"/>
      <c r="BU32" s="55"/>
      <c r="BV32" s="108"/>
      <c r="BW32" s="107"/>
      <c r="BX32" s="54"/>
      <c r="BY32" s="55"/>
      <c r="BZ32" s="104"/>
      <c r="CA32" s="56"/>
      <c r="CB32" s="111"/>
      <c r="CC32" s="113"/>
      <c r="CD32" s="52"/>
      <c r="CE32" s="108"/>
      <c r="CF32" s="110"/>
      <c r="CG32" s="119"/>
    </row>
    <row r="33" spans="1:85" s="10" customFormat="1" ht="16.5" thickBot="1" x14ac:dyDescent="0.3">
      <c r="A33" s="19">
        <v>1</v>
      </c>
      <c r="B33" s="20"/>
      <c r="C33" s="66">
        <v>42630</v>
      </c>
      <c r="D33" s="73" t="s">
        <v>11</v>
      </c>
      <c r="E33" s="19"/>
      <c r="F33" s="20"/>
      <c r="G33" s="20"/>
      <c r="H33" s="20"/>
      <c r="I33" s="20"/>
      <c r="J33" s="122"/>
      <c r="K33" s="19"/>
      <c r="L33" s="20"/>
      <c r="M33" s="20"/>
      <c r="N33" s="20"/>
      <c r="O33" s="20"/>
      <c r="P33" s="122"/>
      <c r="Q33" s="19"/>
      <c r="R33" s="21"/>
      <c r="S33" s="21"/>
      <c r="T33" s="21"/>
      <c r="U33" s="20"/>
      <c r="V33" s="23"/>
      <c r="W33" s="19"/>
      <c r="X33" s="21"/>
      <c r="Y33" s="21"/>
      <c r="Z33" s="21"/>
      <c r="AA33" s="20"/>
      <c r="AB33" s="23"/>
      <c r="AC33" s="19"/>
      <c r="AD33" s="21"/>
      <c r="AE33" s="20"/>
      <c r="AF33" s="20"/>
      <c r="AG33" s="20"/>
      <c r="AH33" s="101"/>
      <c r="AI33" s="79"/>
      <c r="AJ33" s="19"/>
      <c r="AK33" s="21"/>
      <c r="AL33" s="21"/>
      <c r="AM33" s="21"/>
      <c r="AN33" s="20"/>
      <c r="AO33" s="23"/>
      <c r="AP33" s="32"/>
      <c r="AQ33" s="20"/>
      <c r="AR33" s="21"/>
      <c r="AS33" s="21"/>
      <c r="AT33" s="20"/>
      <c r="AU33" s="22"/>
      <c r="AV33" s="19"/>
      <c r="AW33" s="21"/>
      <c r="AX33" s="21"/>
      <c r="AY33" s="21"/>
      <c r="AZ33" s="20"/>
      <c r="BA33" s="23"/>
      <c r="BB33" s="19"/>
      <c r="BC33" s="21"/>
      <c r="BD33" s="21"/>
      <c r="BE33" s="21"/>
      <c r="BF33" s="20"/>
      <c r="BG33" s="23"/>
      <c r="BH33" s="19"/>
      <c r="BI33" s="21"/>
      <c r="BJ33" s="32"/>
      <c r="BK33" s="22"/>
      <c r="BL33" s="19"/>
      <c r="BM33" s="21"/>
      <c r="BN33" s="32"/>
      <c r="BO33" s="22"/>
      <c r="BP33" s="19"/>
      <c r="BQ33" s="21"/>
      <c r="BR33" s="32"/>
      <c r="BS33" s="22"/>
      <c r="BT33" s="19"/>
      <c r="BU33" s="21"/>
      <c r="BV33" s="32"/>
      <c r="BW33" s="23"/>
      <c r="BX33" s="19"/>
      <c r="BY33" s="21"/>
      <c r="BZ33" s="32"/>
      <c r="CA33" s="22"/>
      <c r="CB33" s="19"/>
      <c r="CC33" s="20"/>
      <c r="CD33" s="20"/>
      <c r="CE33" s="20"/>
      <c r="CF33" s="20"/>
      <c r="CG33" s="112"/>
    </row>
    <row r="34" spans="1:85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AV34" s="4"/>
      <c r="AW34" s="4"/>
      <c r="AX34" s="4"/>
      <c r="AY34" s="4"/>
      <c r="AZ34" s="4"/>
      <c r="BA34" s="4"/>
      <c r="CD34" s="120"/>
      <c r="CE34" s="121"/>
      <c r="CF34" s="121"/>
      <c r="CG34" s="35"/>
    </row>
    <row r="35" spans="1:85" ht="15.75" customHeight="1" thickBot="1" x14ac:dyDescent="0.3">
      <c r="K35" s="11"/>
      <c r="L35" s="11"/>
      <c r="M35" s="11"/>
      <c r="N35" s="11"/>
      <c r="O35" s="11"/>
      <c r="P35" s="11"/>
      <c r="Q35" s="11"/>
      <c r="R35" s="11"/>
      <c r="S35" s="11"/>
      <c r="T35" s="11"/>
      <c r="W35" s="296"/>
      <c r="X35" s="296"/>
      <c r="Y35" s="296"/>
      <c r="Z35" s="296"/>
      <c r="AA35" s="31"/>
      <c r="AB35" s="296" t="s">
        <v>15</v>
      </c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31"/>
      <c r="CD35" s="17"/>
      <c r="CE35" s="17"/>
      <c r="CF35" s="121"/>
      <c r="CG35" s="36"/>
    </row>
    <row r="36" spans="1:85" ht="15.75" customHeight="1" thickBot="1" x14ac:dyDescent="0.3">
      <c r="K36" s="11"/>
      <c r="L36" s="11"/>
      <c r="M36" s="11"/>
      <c r="N36" s="11"/>
      <c r="O36" s="11"/>
      <c r="P36" s="11"/>
      <c r="Q36" s="11"/>
      <c r="R36" s="11"/>
      <c r="S36" s="11"/>
      <c r="T36" s="11"/>
      <c r="W36" s="297"/>
      <c r="X36" s="297"/>
      <c r="Y36" s="297"/>
      <c r="Z36" s="297"/>
      <c r="AA36" s="297"/>
      <c r="AB36" s="297" t="s">
        <v>16</v>
      </c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30"/>
      <c r="CD36" s="16"/>
      <c r="CE36" s="13"/>
      <c r="CF36" s="13"/>
      <c r="CG36" s="18"/>
    </row>
    <row r="37" spans="1:85" ht="15.75" customHeight="1" x14ac:dyDescent="0.2">
      <c r="K37" s="11"/>
      <c r="L37" s="11"/>
      <c r="M37" s="11"/>
      <c r="N37" s="11"/>
      <c r="O37" s="11"/>
      <c r="P37" s="11"/>
      <c r="Q37" s="11"/>
      <c r="R37" s="11"/>
      <c r="S37" s="11"/>
      <c r="T37" s="11"/>
      <c r="W37" s="297"/>
      <c r="X37" s="297"/>
      <c r="Y37" s="297"/>
      <c r="Z37" s="297"/>
      <c r="AA37" s="30"/>
      <c r="AB37" s="297" t="s">
        <v>17</v>
      </c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  <c r="BF37" s="14"/>
    </row>
    <row r="38" spans="1:85" ht="15.75" customHeight="1" x14ac:dyDescent="0.2">
      <c r="K38" s="11"/>
      <c r="L38" s="11"/>
      <c r="M38" s="11"/>
      <c r="N38" s="11"/>
      <c r="O38" s="11"/>
      <c r="P38" s="11"/>
      <c r="Q38" s="11"/>
      <c r="R38" s="11"/>
      <c r="S38" s="11"/>
      <c r="T38" s="11"/>
      <c r="W38" s="297"/>
      <c r="X38" s="297"/>
      <c r="Y38" s="297"/>
      <c r="Z38" s="297"/>
      <c r="AA38" s="30"/>
      <c r="AB38" s="12" t="s">
        <v>18</v>
      </c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T38" s="12"/>
      <c r="AZ38" s="15"/>
      <c r="BF38" s="14"/>
    </row>
    <row r="39" spans="1:85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AT39" s="12"/>
      <c r="AZ39" s="15"/>
    </row>
    <row r="40" spans="1:85" x14ac:dyDescent="0.2">
      <c r="AA40" s="12"/>
      <c r="AT40" s="12"/>
      <c r="AZ40" s="15"/>
    </row>
  </sheetData>
  <mergeCells count="46">
    <mergeCell ref="K2:P2"/>
    <mergeCell ref="E3:J3"/>
    <mergeCell ref="K3:P3"/>
    <mergeCell ref="Q3:V3"/>
    <mergeCell ref="A2:A4"/>
    <mergeCell ref="B2:B4"/>
    <mergeCell ref="C2:C4"/>
    <mergeCell ref="D2:D4"/>
    <mergeCell ref="E2:J2"/>
    <mergeCell ref="BH3:BK3"/>
    <mergeCell ref="BL3:BO3"/>
    <mergeCell ref="BL2:BO2"/>
    <mergeCell ref="Q2:V2"/>
    <mergeCell ref="W2:AB2"/>
    <mergeCell ref="W38:Z38"/>
    <mergeCell ref="AP3:AU3"/>
    <mergeCell ref="CE2:CE4"/>
    <mergeCell ref="CC2:CC4"/>
    <mergeCell ref="CG2:CG4"/>
    <mergeCell ref="W3:AB3"/>
    <mergeCell ref="AC3:AI3"/>
    <mergeCell ref="W37:Z37"/>
    <mergeCell ref="AB37:AN37"/>
    <mergeCell ref="AV3:BA3"/>
    <mergeCell ref="AP2:AU2"/>
    <mergeCell ref="BP3:BS3"/>
    <mergeCell ref="CB2:CB4"/>
    <mergeCell ref="BT2:BW2"/>
    <mergeCell ref="BX2:CA2"/>
    <mergeCell ref="AJ3:AO3"/>
    <mergeCell ref="CF2:CF4"/>
    <mergeCell ref="A1:AZ1"/>
    <mergeCell ref="W35:Z35"/>
    <mergeCell ref="AB35:AO35"/>
    <mergeCell ref="W36:AA36"/>
    <mergeCell ref="AB36:AO36"/>
    <mergeCell ref="CD2:CD4"/>
    <mergeCell ref="BP2:BS2"/>
    <mergeCell ref="BB3:BG3"/>
    <mergeCell ref="BT3:BW3"/>
    <mergeCell ref="BX3:CA3"/>
    <mergeCell ref="AC2:AI2"/>
    <mergeCell ref="AJ2:AO2"/>
    <mergeCell ref="AV2:BA2"/>
    <mergeCell ref="BB2:BG2"/>
    <mergeCell ref="BH2:B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G266"/>
  <sheetViews>
    <sheetView view="pageBreakPreview" topLeftCell="A238" zoomScaleNormal="100" zoomScaleSheetLayoutView="100" workbookViewId="0">
      <selection activeCell="AA258" sqref="AA258"/>
    </sheetView>
  </sheetViews>
  <sheetFormatPr defaultColWidth="9.140625" defaultRowHeight="15" x14ac:dyDescent="0.25"/>
  <cols>
    <col min="1" max="1" width="16.5703125" style="185" customWidth="1"/>
    <col min="2" max="29" width="4.42578125" style="184" customWidth="1"/>
    <col min="30" max="30" width="12.140625" style="184" customWidth="1"/>
    <col min="31" max="31" width="6.140625" style="184" customWidth="1"/>
    <col min="32" max="32" width="15.85546875" style="184" customWidth="1"/>
    <col min="33" max="16384" width="9.140625" style="184"/>
  </cols>
  <sheetData>
    <row r="1" spans="1:33" ht="33" customHeight="1" x14ac:dyDescent="0.25"/>
    <row r="2" spans="1:33" ht="33" customHeight="1" x14ac:dyDescent="0.25"/>
    <row r="3" spans="1:33" ht="33" customHeight="1" x14ac:dyDescent="0.25"/>
    <row r="4" spans="1:33" ht="33" customHeight="1" x14ac:dyDescent="0.25">
      <c r="A4" s="186" t="s">
        <v>80</v>
      </c>
    </row>
    <row r="5" spans="1:33" ht="33" customHeight="1" x14ac:dyDescent="0.25">
      <c r="A5" s="186" t="s">
        <v>87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</row>
    <row r="6" spans="1:33" ht="33" customHeight="1" thickBot="1" x14ac:dyDescent="0.3">
      <c r="A6" s="189" t="s">
        <v>71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</row>
    <row r="7" spans="1:33" ht="33" customHeight="1" thickBot="1" x14ac:dyDescent="0.3">
      <c r="A7" s="343" t="s">
        <v>62</v>
      </c>
      <c r="B7" s="346" t="s">
        <v>77</v>
      </c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8" t="s">
        <v>78</v>
      </c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37" t="s">
        <v>63</v>
      </c>
    </row>
    <row r="8" spans="1:33" ht="33" customHeight="1" thickBot="1" x14ac:dyDescent="0.3">
      <c r="A8" s="344"/>
      <c r="B8" s="178" t="s">
        <v>64</v>
      </c>
      <c r="C8" s="179" t="s">
        <v>65</v>
      </c>
      <c r="D8" s="179" t="s">
        <v>66</v>
      </c>
      <c r="E8" s="179" t="s">
        <v>67</v>
      </c>
      <c r="F8" s="179" t="s">
        <v>68</v>
      </c>
      <c r="G8" s="179" t="s">
        <v>69</v>
      </c>
      <c r="H8" s="180" t="s">
        <v>70</v>
      </c>
      <c r="I8" s="178" t="s">
        <v>64</v>
      </c>
      <c r="J8" s="179" t="s">
        <v>65</v>
      </c>
      <c r="K8" s="179" t="s">
        <v>66</v>
      </c>
      <c r="L8" s="179" t="s">
        <v>67</v>
      </c>
      <c r="M8" s="205" t="s">
        <v>68</v>
      </c>
      <c r="N8" s="205" t="s">
        <v>69</v>
      </c>
      <c r="O8" s="182" t="s">
        <v>70</v>
      </c>
      <c r="P8" s="183" t="s">
        <v>64</v>
      </c>
      <c r="Q8" s="181" t="s">
        <v>65</v>
      </c>
      <c r="R8" s="181" t="s">
        <v>66</v>
      </c>
      <c r="S8" s="181" t="s">
        <v>67</v>
      </c>
      <c r="T8" s="181" t="s">
        <v>68</v>
      </c>
      <c r="U8" s="181" t="s">
        <v>69</v>
      </c>
      <c r="V8" s="182" t="s">
        <v>70</v>
      </c>
      <c r="W8" s="183" t="s">
        <v>64</v>
      </c>
      <c r="X8" s="181" t="s">
        <v>65</v>
      </c>
      <c r="Y8" s="181" t="s">
        <v>66</v>
      </c>
      <c r="Z8" s="181" t="s">
        <v>67</v>
      </c>
      <c r="AA8" s="181" t="s">
        <v>68</v>
      </c>
      <c r="AB8" s="181" t="s">
        <v>69</v>
      </c>
      <c r="AC8" s="274" t="s">
        <v>70</v>
      </c>
      <c r="AD8" s="338"/>
    </row>
    <row r="9" spans="1:33" ht="33" customHeight="1" thickBot="1" x14ac:dyDescent="0.3">
      <c r="A9" s="345"/>
      <c r="B9" s="206">
        <v>21</v>
      </c>
      <c r="C9" s="207">
        <v>22</v>
      </c>
      <c r="D9" s="208">
        <v>23</v>
      </c>
      <c r="E9" s="208">
        <v>24</v>
      </c>
      <c r="F9" s="208">
        <v>25</v>
      </c>
      <c r="G9" s="208">
        <v>26</v>
      </c>
      <c r="H9" s="209">
        <v>27</v>
      </c>
      <c r="I9" s="206">
        <v>28</v>
      </c>
      <c r="J9" s="207">
        <v>29</v>
      </c>
      <c r="K9" s="208">
        <v>30</v>
      </c>
      <c r="L9" s="208">
        <v>31</v>
      </c>
      <c r="M9" s="210">
        <v>1</v>
      </c>
      <c r="N9" s="210">
        <v>2</v>
      </c>
      <c r="O9" s="211">
        <v>3</v>
      </c>
      <c r="P9" s="212">
        <v>4</v>
      </c>
      <c r="Q9" s="213">
        <v>5</v>
      </c>
      <c r="R9" s="214">
        <v>6</v>
      </c>
      <c r="S9" s="214">
        <v>7</v>
      </c>
      <c r="T9" s="214">
        <v>8</v>
      </c>
      <c r="U9" s="215">
        <v>9</v>
      </c>
      <c r="V9" s="216">
        <v>10</v>
      </c>
      <c r="W9" s="212">
        <v>11</v>
      </c>
      <c r="X9" s="213">
        <v>12</v>
      </c>
      <c r="Y9" s="214">
        <v>13</v>
      </c>
      <c r="Z9" s="214">
        <v>14</v>
      </c>
      <c r="AA9" s="214">
        <v>15</v>
      </c>
      <c r="AB9" s="214">
        <v>16</v>
      </c>
      <c r="AC9" s="275">
        <v>17</v>
      </c>
      <c r="AD9" s="339"/>
    </row>
    <row r="10" spans="1:33" ht="33" customHeight="1" x14ac:dyDescent="0.25">
      <c r="A10" s="217" t="s">
        <v>74</v>
      </c>
      <c r="B10" s="218">
        <v>0</v>
      </c>
      <c r="C10" s="219">
        <v>0</v>
      </c>
      <c r="D10" s="220"/>
      <c r="E10" s="220"/>
      <c r="F10" s="220"/>
      <c r="G10" s="220"/>
      <c r="H10" s="220"/>
      <c r="I10" s="218">
        <v>0</v>
      </c>
      <c r="J10" s="219">
        <v>0</v>
      </c>
      <c r="K10" s="220"/>
      <c r="L10" s="220"/>
      <c r="M10" s="220"/>
      <c r="N10" s="220"/>
      <c r="O10" s="220"/>
      <c r="P10" s="218">
        <v>0</v>
      </c>
      <c r="Q10" s="219">
        <v>0</v>
      </c>
      <c r="R10" s="220"/>
      <c r="S10" s="220"/>
      <c r="T10" s="220"/>
      <c r="U10" s="220"/>
      <c r="V10" s="220"/>
      <c r="W10" s="218">
        <v>0</v>
      </c>
      <c r="X10" s="219">
        <v>0</v>
      </c>
      <c r="Y10" s="220"/>
      <c r="Z10" s="220"/>
      <c r="AA10" s="220"/>
      <c r="AB10" s="220"/>
      <c r="AC10" s="276">
        <v>0</v>
      </c>
      <c r="AD10" s="279">
        <f>SUM(B10:AC10)</f>
        <v>0</v>
      </c>
    </row>
    <row r="11" spans="1:33" ht="33" customHeight="1" x14ac:dyDescent="0.25">
      <c r="A11" s="221" t="s">
        <v>75</v>
      </c>
      <c r="B11" s="201">
        <v>0</v>
      </c>
      <c r="C11" s="202">
        <v>0</v>
      </c>
      <c r="D11" s="203"/>
      <c r="E11" s="203"/>
      <c r="F11" s="203"/>
      <c r="G11" s="203"/>
      <c r="H11" s="203"/>
      <c r="I11" s="201">
        <v>20</v>
      </c>
      <c r="J11" s="202">
        <v>20</v>
      </c>
      <c r="K11" s="203"/>
      <c r="L11" s="203"/>
      <c r="M11" s="203"/>
      <c r="N11" s="203"/>
      <c r="O11" s="203"/>
      <c r="P11" s="201">
        <v>20</v>
      </c>
      <c r="Q11" s="202">
        <v>20</v>
      </c>
      <c r="R11" s="203"/>
      <c r="S11" s="203"/>
      <c r="T11" s="203"/>
      <c r="U11" s="203"/>
      <c r="V11" s="203"/>
      <c r="W11" s="204">
        <v>20</v>
      </c>
      <c r="X11" s="202">
        <v>20</v>
      </c>
      <c r="Y11" s="203"/>
      <c r="Z11" s="203"/>
      <c r="AA11" s="203"/>
      <c r="AB11" s="203"/>
      <c r="AC11" s="277">
        <v>0</v>
      </c>
      <c r="AD11" s="280">
        <f>SUM(B11:AC11)</f>
        <v>120</v>
      </c>
    </row>
    <row r="12" spans="1:33" ht="33" customHeight="1" thickBot="1" x14ac:dyDescent="0.3">
      <c r="A12" s="222" t="s">
        <v>76</v>
      </c>
      <c r="B12" s="223">
        <v>0</v>
      </c>
      <c r="C12" s="224">
        <v>0</v>
      </c>
      <c r="D12" s="225"/>
      <c r="E12" s="225"/>
      <c r="F12" s="225"/>
      <c r="G12" s="225"/>
      <c r="H12" s="225"/>
      <c r="I12" s="223">
        <v>0</v>
      </c>
      <c r="J12" s="224">
        <v>0</v>
      </c>
      <c r="K12" s="225"/>
      <c r="L12" s="225"/>
      <c r="M12" s="225"/>
      <c r="N12" s="225"/>
      <c r="O12" s="225"/>
      <c r="P12" s="223">
        <v>0</v>
      </c>
      <c r="Q12" s="224">
        <v>0</v>
      </c>
      <c r="R12" s="225"/>
      <c r="S12" s="225"/>
      <c r="T12" s="225"/>
      <c r="U12" s="225"/>
      <c r="V12" s="225"/>
      <c r="W12" s="223">
        <v>0</v>
      </c>
      <c r="X12" s="224">
        <v>0</v>
      </c>
      <c r="Y12" s="225"/>
      <c r="Z12" s="225"/>
      <c r="AA12" s="225"/>
      <c r="AB12" s="225"/>
      <c r="AC12" s="278">
        <v>0</v>
      </c>
      <c r="AD12" s="281">
        <f t="shared" ref="AD12" si="0">SUM(B12:AC12)</f>
        <v>0</v>
      </c>
    </row>
    <row r="13" spans="1:33" ht="33" customHeight="1" thickBot="1" x14ac:dyDescent="0.3">
      <c r="A13" s="266"/>
      <c r="B13" s="267">
        <f t="shared" ref="B13:AD13" si="1">SUM(B10:B12)</f>
        <v>0</v>
      </c>
      <c r="C13" s="268">
        <f t="shared" si="1"/>
        <v>0</v>
      </c>
      <c r="D13" s="269">
        <f t="shared" si="1"/>
        <v>0</v>
      </c>
      <c r="E13" s="269">
        <f t="shared" si="1"/>
        <v>0</v>
      </c>
      <c r="F13" s="269">
        <f t="shared" si="1"/>
        <v>0</v>
      </c>
      <c r="G13" s="269">
        <f t="shared" si="1"/>
        <v>0</v>
      </c>
      <c r="H13" s="270">
        <f t="shared" si="1"/>
        <v>0</v>
      </c>
      <c r="I13" s="267">
        <f t="shared" si="1"/>
        <v>20</v>
      </c>
      <c r="J13" s="268">
        <f t="shared" si="1"/>
        <v>20</v>
      </c>
      <c r="K13" s="269">
        <f t="shared" si="1"/>
        <v>0</v>
      </c>
      <c r="L13" s="269">
        <f t="shared" si="1"/>
        <v>0</v>
      </c>
      <c r="M13" s="269">
        <f t="shared" si="1"/>
        <v>0</v>
      </c>
      <c r="N13" s="269">
        <f t="shared" si="1"/>
        <v>0</v>
      </c>
      <c r="O13" s="271">
        <f t="shared" si="1"/>
        <v>0</v>
      </c>
      <c r="P13" s="267">
        <f t="shared" si="1"/>
        <v>20</v>
      </c>
      <c r="Q13" s="268">
        <f t="shared" si="1"/>
        <v>20</v>
      </c>
      <c r="R13" s="269">
        <f t="shared" si="1"/>
        <v>0</v>
      </c>
      <c r="S13" s="269">
        <f t="shared" si="1"/>
        <v>0</v>
      </c>
      <c r="T13" s="269">
        <f t="shared" si="1"/>
        <v>0</v>
      </c>
      <c r="U13" s="272">
        <f t="shared" si="1"/>
        <v>0</v>
      </c>
      <c r="V13" s="270">
        <f t="shared" si="1"/>
        <v>0</v>
      </c>
      <c r="W13" s="267">
        <f t="shared" si="1"/>
        <v>20</v>
      </c>
      <c r="X13" s="268">
        <f t="shared" si="1"/>
        <v>20</v>
      </c>
      <c r="Y13" s="269">
        <f t="shared" si="1"/>
        <v>0</v>
      </c>
      <c r="Z13" s="269">
        <f t="shared" si="1"/>
        <v>0</v>
      </c>
      <c r="AA13" s="269">
        <f t="shared" si="1"/>
        <v>0</v>
      </c>
      <c r="AB13" s="269">
        <f t="shared" si="1"/>
        <v>0</v>
      </c>
      <c r="AC13" s="273">
        <f t="shared" si="1"/>
        <v>0</v>
      </c>
      <c r="AD13" s="282">
        <f t="shared" si="1"/>
        <v>120</v>
      </c>
      <c r="AE13" s="191" t="s">
        <v>72</v>
      </c>
    </row>
    <row r="14" spans="1:33" ht="33" customHeight="1" thickBot="1" x14ac:dyDescent="0.3">
      <c r="B14" s="192"/>
      <c r="C14" s="192"/>
      <c r="D14" s="192"/>
      <c r="E14" s="192"/>
      <c r="F14" s="192"/>
      <c r="G14" s="193"/>
      <c r="H14" s="191">
        <f>SUM(B13:H13)</f>
        <v>0</v>
      </c>
      <c r="I14" s="192"/>
      <c r="J14" s="192"/>
      <c r="K14" s="192"/>
      <c r="L14" s="192"/>
      <c r="M14" s="192"/>
      <c r="N14" s="193"/>
      <c r="O14" s="191">
        <f>SUM(I13:O13)</f>
        <v>40</v>
      </c>
      <c r="P14" s="192"/>
      <c r="Q14" s="192"/>
      <c r="R14" s="192"/>
      <c r="S14" s="192"/>
      <c r="T14" s="192"/>
      <c r="U14" s="193"/>
      <c r="V14" s="191">
        <f>SUM(P13:V13)</f>
        <v>40</v>
      </c>
      <c r="W14" s="192"/>
      <c r="X14" s="192"/>
      <c r="Y14" s="192"/>
      <c r="Z14" s="192"/>
      <c r="AA14" s="192"/>
      <c r="AB14" s="193"/>
      <c r="AC14" s="191">
        <f>SUM(W13:AC13)</f>
        <v>40</v>
      </c>
      <c r="AD14" s="226">
        <f>AD13/60</f>
        <v>2</v>
      </c>
      <c r="AE14" s="191" t="s">
        <v>73</v>
      </c>
      <c r="AG14" s="198"/>
    </row>
    <row r="15" spans="1:33" ht="21" customHeight="1" thickBot="1" x14ac:dyDescent="0.3">
      <c r="B15" s="192"/>
      <c r="C15" s="192"/>
      <c r="D15" s="192"/>
      <c r="E15" s="192"/>
      <c r="F15" s="192"/>
      <c r="G15" s="193"/>
      <c r="H15" s="191"/>
      <c r="I15" s="192"/>
      <c r="J15" s="192"/>
      <c r="K15" s="192"/>
      <c r="L15" s="192"/>
      <c r="M15" s="192"/>
      <c r="N15" s="193"/>
      <c r="O15" s="191"/>
      <c r="P15" s="192"/>
      <c r="Q15" s="192"/>
      <c r="R15" s="192"/>
      <c r="S15" s="192"/>
      <c r="T15" s="192"/>
      <c r="U15" s="193"/>
      <c r="V15" s="191"/>
      <c r="W15" s="192"/>
      <c r="X15" s="192"/>
      <c r="Y15" s="192"/>
      <c r="Z15" s="192"/>
      <c r="AA15" s="192"/>
      <c r="AB15" s="193"/>
      <c r="AC15" s="191"/>
      <c r="AD15" s="200"/>
      <c r="AE15" s="191"/>
      <c r="AG15" s="198"/>
    </row>
    <row r="16" spans="1:33" ht="21" customHeight="1" x14ac:dyDescent="0.25">
      <c r="A16" s="284"/>
      <c r="B16" s="340" t="s">
        <v>81</v>
      </c>
      <c r="C16" s="341"/>
      <c r="D16" s="341"/>
      <c r="E16" s="341"/>
      <c r="F16" s="341"/>
      <c r="G16" s="341"/>
      <c r="H16" s="342"/>
      <c r="I16" s="340" t="s">
        <v>82</v>
      </c>
      <c r="J16" s="341"/>
      <c r="K16" s="341"/>
      <c r="L16" s="341"/>
      <c r="M16" s="341"/>
      <c r="N16" s="341"/>
      <c r="O16" s="342"/>
      <c r="P16" s="340" t="s">
        <v>83</v>
      </c>
      <c r="Q16" s="341"/>
      <c r="R16" s="341"/>
      <c r="S16" s="341"/>
      <c r="T16" s="341"/>
      <c r="U16" s="341"/>
      <c r="V16" s="342"/>
      <c r="W16" s="340" t="s">
        <v>84</v>
      </c>
      <c r="X16" s="341"/>
      <c r="Y16" s="341"/>
      <c r="Z16" s="341"/>
      <c r="AA16" s="341"/>
      <c r="AB16" s="341"/>
      <c r="AC16" s="342"/>
      <c r="AD16" s="285"/>
      <c r="AE16" s="286"/>
      <c r="AG16" s="198"/>
    </row>
    <row r="17" spans="1:33" ht="21" customHeight="1" thickBot="1" x14ac:dyDescent="0.3">
      <c r="A17" s="287" t="s">
        <v>85</v>
      </c>
      <c r="B17" s="288"/>
      <c r="C17" s="289"/>
      <c r="D17" s="289"/>
      <c r="E17" s="289"/>
      <c r="F17" s="335">
        <v>0</v>
      </c>
      <c r="G17" s="335"/>
      <c r="H17" s="336"/>
      <c r="I17" s="288"/>
      <c r="J17" s="289"/>
      <c r="K17" s="289"/>
      <c r="L17" s="289"/>
      <c r="M17" s="335">
        <v>5760</v>
      </c>
      <c r="N17" s="335"/>
      <c r="O17" s="336"/>
      <c r="P17" s="288"/>
      <c r="Q17" s="289"/>
      <c r="R17" s="289"/>
      <c r="S17" s="289"/>
      <c r="T17" s="335">
        <v>5760</v>
      </c>
      <c r="U17" s="335"/>
      <c r="V17" s="336"/>
      <c r="W17" s="288"/>
      <c r="X17" s="289"/>
      <c r="Y17" s="289"/>
      <c r="Z17" s="289"/>
      <c r="AA17" s="335">
        <v>5760</v>
      </c>
      <c r="AB17" s="335"/>
      <c r="AC17" s="336"/>
      <c r="AD17" s="290">
        <f>F17+M17+T17+AA17</f>
        <v>17280</v>
      </c>
      <c r="AE17" s="291" t="s">
        <v>86</v>
      </c>
      <c r="AG17" s="198"/>
    </row>
    <row r="18" spans="1:33" ht="21" customHeight="1" x14ac:dyDescent="0.25">
      <c r="B18" s="192"/>
      <c r="C18" s="192"/>
      <c r="D18" s="192"/>
      <c r="E18" s="192"/>
      <c r="F18" s="192"/>
      <c r="G18" s="193"/>
      <c r="H18" s="191"/>
      <c r="I18" s="192"/>
      <c r="J18" s="192"/>
      <c r="K18" s="192"/>
      <c r="L18" s="192"/>
      <c r="M18" s="192"/>
      <c r="N18" s="193"/>
      <c r="O18" s="191"/>
      <c r="P18" s="192"/>
      <c r="Q18" s="192"/>
      <c r="R18" s="192"/>
      <c r="S18" s="192"/>
      <c r="T18" s="192"/>
      <c r="U18" s="193"/>
      <c r="V18" s="191"/>
      <c r="W18" s="192"/>
      <c r="X18" s="192"/>
      <c r="Y18" s="192"/>
      <c r="Z18" s="192"/>
      <c r="AA18" s="192"/>
      <c r="AB18" s="193"/>
      <c r="AC18" s="191"/>
      <c r="AD18" s="200"/>
      <c r="AE18" s="191"/>
      <c r="AG18" s="198"/>
    </row>
    <row r="19" spans="1:33" ht="21" customHeight="1" x14ac:dyDescent="0.25">
      <c r="B19" s="192"/>
      <c r="C19" s="192"/>
      <c r="D19" s="192"/>
      <c r="E19" s="192"/>
      <c r="F19" s="192"/>
      <c r="G19" s="193"/>
      <c r="H19" s="191"/>
      <c r="I19" s="192"/>
      <c r="J19" s="192"/>
      <c r="K19" s="192"/>
      <c r="L19" s="192"/>
      <c r="M19" s="192"/>
      <c r="N19" s="193"/>
      <c r="O19" s="191"/>
      <c r="P19" s="192"/>
      <c r="Q19" s="192"/>
      <c r="R19" s="192"/>
      <c r="S19" s="192"/>
      <c r="T19" s="192"/>
      <c r="U19" s="193"/>
      <c r="V19" s="191"/>
      <c r="W19" s="192"/>
      <c r="X19" s="192"/>
      <c r="Y19" s="192"/>
      <c r="Z19" s="192"/>
      <c r="AA19" s="192"/>
      <c r="AB19" s="193"/>
      <c r="AC19" s="191"/>
      <c r="AD19" s="200"/>
      <c r="AE19" s="191"/>
      <c r="AG19" s="198"/>
    </row>
    <row r="20" spans="1:33" ht="33" customHeight="1" x14ac:dyDescent="0.25">
      <c r="AG20" s="198"/>
    </row>
    <row r="21" spans="1:33" ht="33" customHeight="1" x14ac:dyDescent="0.25">
      <c r="AG21" s="198"/>
    </row>
    <row r="22" spans="1:33" ht="33" customHeight="1" x14ac:dyDescent="0.25">
      <c r="AG22" s="198"/>
    </row>
    <row r="23" spans="1:33" ht="33" customHeight="1" x14ac:dyDescent="0.25">
      <c r="A23" s="186" t="s">
        <v>80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8"/>
      <c r="AF23" s="188"/>
      <c r="AG23" s="198"/>
    </row>
    <row r="24" spans="1:33" ht="33" customHeight="1" x14ac:dyDescent="0.25">
      <c r="A24" s="186" t="s">
        <v>87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AG24" s="198"/>
    </row>
    <row r="25" spans="1:33" ht="33" customHeight="1" thickBot="1" x14ac:dyDescent="0.3">
      <c r="A25" s="189" t="s">
        <v>89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</row>
    <row r="26" spans="1:33" ht="33" customHeight="1" thickBot="1" x14ac:dyDescent="0.3">
      <c r="A26" s="343" t="s">
        <v>62</v>
      </c>
      <c r="B26" s="346" t="s">
        <v>77</v>
      </c>
      <c r="C26" s="347"/>
      <c r="D26" s="347"/>
      <c r="E26" s="347"/>
      <c r="F26" s="347"/>
      <c r="G26" s="347"/>
      <c r="H26" s="347"/>
      <c r="I26" s="347"/>
      <c r="J26" s="347"/>
      <c r="K26" s="347"/>
      <c r="L26" s="347"/>
      <c r="M26" s="348" t="s">
        <v>78</v>
      </c>
      <c r="N26" s="347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47"/>
      <c r="AD26" s="337" t="s">
        <v>63</v>
      </c>
    </row>
    <row r="27" spans="1:33" ht="33" customHeight="1" thickBot="1" x14ac:dyDescent="0.3">
      <c r="A27" s="344"/>
      <c r="B27" s="178" t="s">
        <v>64</v>
      </c>
      <c r="C27" s="179" t="s">
        <v>65</v>
      </c>
      <c r="D27" s="179" t="s">
        <v>66</v>
      </c>
      <c r="E27" s="179" t="s">
        <v>67</v>
      </c>
      <c r="F27" s="179" t="s">
        <v>68</v>
      </c>
      <c r="G27" s="179" t="s">
        <v>69</v>
      </c>
      <c r="H27" s="180" t="s">
        <v>70</v>
      </c>
      <c r="I27" s="178" t="s">
        <v>64</v>
      </c>
      <c r="J27" s="179" t="s">
        <v>65</v>
      </c>
      <c r="K27" s="179" t="s">
        <v>66</v>
      </c>
      <c r="L27" s="179" t="s">
        <v>67</v>
      </c>
      <c r="M27" s="205" t="s">
        <v>68</v>
      </c>
      <c r="N27" s="205" t="s">
        <v>69</v>
      </c>
      <c r="O27" s="182" t="s">
        <v>70</v>
      </c>
      <c r="P27" s="183" t="s">
        <v>64</v>
      </c>
      <c r="Q27" s="181" t="s">
        <v>65</v>
      </c>
      <c r="R27" s="181" t="s">
        <v>66</v>
      </c>
      <c r="S27" s="181" t="s">
        <v>67</v>
      </c>
      <c r="T27" s="181" t="s">
        <v>68</v>
      </c>
      <c r="U27" s="181" t="s">
        <v>69</v>
      </c>
      <c r="V27" s="182" t="s">
        <v>70</v>
      </c>
      <c r="W27" s="183" t="s">
        <v>64</v>
      </c>
      <c r="X27" s="181" t="s">
        <v>65</v>
      </c>
      <c r="Y27" s="181" t="s">
        <v>66</v>
      </c>
      <c r="Z27" s="181" t="s">
        <v>67</v>
      </c>
      <c r="AA27" s="181" t="s">
        <v>68</v>
      </c>
      <c r="AB27" s="181" t="s">
        <v>69</v>
      </c>
      <c r="AC27" s="274" t="s">
        <v>70</v>
      </c>
      <c r="AD27" s="338"/>
    </row>
    <row r="28" spans="1:33" ht="33" customHeight="1" thickBot="1" x14ac:dyDescent="0.3">
      <c r="A28" s="345"/>
      <c r="B28" s="206">
        <v>21</v>
      </c>
      <c r="C28" s="207">
        <v>22</v>
      </c>
      <c r="D28" s="208">
        <v>23</v>
      </c>
      <c r="E28" s="208">
        <v>24</v>
      </c>
      <c r="F28" s="208">
        <v>25</v>
      </c>
      <c r="G28" s="208">
        <v>26</v>
      </c>
      <c r="H28" s="209">
        <v>27</v>
      </c>
      <c r="I28" s="206">
        <v>28</v>
      </c>
      <c r="J28" s="207">
        <v>29</v>
      </c>
      <c r="K28" s="208">
        <v>30</v>
      </c>
      <c r="L28" s="208">
        <v>31</v>
      </c>
      <c r="M28" s="210">
        <v>1</v>
      </c>
      <c r="N28" s="210">
        <v>2</v>
      </c>
      <c r="O28" s="211">
        <v>3</v>
      </c>
      <c r="P28" s="212">
        <v>4</v>
      </c>
      <c r="Q28" s="213">
        <v>5</v>
      </c>
      <c r="R28" s="214">
        <v>6</v>
      </c>
      <c r="S28" s="214">
        <v>7</v>
      </c>
      <c r="T28" s="214">
        <v>8</v>
      </c>
      <c r="U28" s="215">
        <v>9</v>
      </c>
      <c r="V28" s="216">
        <v>10</v>
      </c>
      <c r="W28" s="212">
        <v>11</v>
      </c>
      <c r="X28" s="213">
        <v>12</v>
      </c>
      <c r="Y28" s="214">
        <v>13</v>
      </c>
      <c r="Z28" s="214">
        <v>14</v>
      </c>
      <c r="AA28" s="214">
        <v>15</v>
      </c>
      <c r="AB28" s="214">
        <v>16</v>
      </c>
      <c r="AC28" s="275">
        <v>17</v>
      </c>
      <c r="AD28" s="339"/>
    </row>
    <row r="29" spans="1:33" ht="33" customHeight="1" x14ac:dyDescent="0.25">
      <c r="A29" s="217" t="s">
        <v>74</v>
      </c>
      <c r="B29" s="218">
        <v>0</v>
      </c>
      <c r="C29" s="219">
        <v>0</v>
      </c>
      <c r="D29" s="220"/>
      <c r="E29" s="220"/>
      <c r="F29" s="220"/>
      <c r="G29" s="220"/>
      <c r="H29" s="220"/>
      <c r="I29" s="218">
        <v>0</v>
      </c>
      <c r="J29" s="219">
        <v>0</v>
      </c>
      <c r="K29" s="220"/>
      <c r="L29" s="220"/>
      <c r="M29" s="220"/>
      <c r="N29" s="220"/>
      <c r="O29" s="220"/>
      <c r="P29" s="218">
        <v>0</v>
      </c>
      <c r="Q29" s="219">
        <v>0</v>
      </c>
      <c r="R29" s="220"/>
      <c r="S29" s="220"/>
      <c r="T29" s="220"/>
      <c r="U29" s="220"/>
      <c r="V29" s="220"/>
      <c r="W29" s="218">
        <v>0</v>
      </c>
      <c r="X29" s="219">
        <v>0</v>
      </c>
      <c r="Y29" s="220"/>
      <c r="Z29" s="220"/>
      <c r="AA29" s="220"/>
      <c r="AB29" s="220"/>
      <c r="AC29" s="276">
        <v>0</v>
      </c>
      <c r="AD29" s="279">
        <f>SUM(B29:AC29)</f>
        <v>0</v>
      </c>
    </row>
    <row r="30" spans="1:33" ht="33" customHeight="1" x14ac:dyDescent="0.25">
      <c r="A30" s="221" t="s">
        <v>75</v>
      </c>
      <c r="B30" s="201">
        <v>0</v>
      </c>
      <c r="C30" s="202">
        <v>0</v>
      </c>
      <c r="D30" s="203"/>
      <c r="E30" s="203"/>
      <c r="F30" s="203"/>
      <c r="G30" s="203"/>
      <c r="H30" s="203"/>
      <c r="I30" s="201">
        <v>20</v>
      </c>
      <c r="J30" s="202">
        <v>20</v>
      </c>
      <c r="K30" s="203"/>
      <c r="L30" s="203"/>
      <c r="M30" s="203"/>
      <c r="N30" s="203"/>
      <c r="O30" s="203"/>
      <c r="P30" s="201">
        <v>20</v>
      </c>
      <c r="Q30" s="202">
        <v>20</v>
      </c>
      <c r="R30" s="203"/>
      <c r="S30" s="203"/>
      <c r="T30" s="203"/>
      <c r="U30" s="203"/>
      <c r="V30" s="203"/>
      <c r="W30" s="204">
        <v>20</v>
      </c>
      <c r="X30" s="202">
        <v>20</v>
      </c>
      <c r="Y30" s="203"/>
      <c r="Z30" s="203"/>
      <c r="AA30" s="203"/>
      <c r="AB30" s="203"/>
      <c r="AC30" s="277">
        <v>0</v>
      </c>
      <c r="AD30" s="280">
        <f>SUM(B30:AC30)</f>
        <v>120</v>
      </c>
    </row>
    <row r="31" spans="1:33" ht="33" customHeight="1" thickBot="1" x14ac:dyDescent="0.3">
      <c r="A31" s="222" t="s">
        <v>76</v>
      </c>
      <c r="B31" s="223">
        <v>0</v>
      </c>
      <c r="C31" s="224">
        <v>0</v>
      </c>
      <c r="D31" s="225"/>
      <c r="E31" s="225"/>
      <c r="F31" s="225"/>
      <c r="G31" s="225"/>
      <c r="H31" s="225"/>
      <c r="I31" s="223">
        <v>0</v>
      </c>
      <c r="J31" s="224">
        <v>0</v>
      </c>
      <c r="K31" s="225"/>
      <c r="L31" s="225"/>
      <c r="M31" s="225"/>
      <c r="N31" s="225"/>
      <c r="O31" s="225"/>
      <c r="P31" s="223">
        <v>0</v>
      </c>
      <c r="Q31" s="224">
        <v>0</v>
      </c>
      <c r="R31" s="225"/>
      <c r="S31" s="225"/>
      <c r="T31" s="225"/>
      <c r="U31" s="225"/>
      <c r="V31" s="225"/>
      <c r="W31" s="223">
        <v>0</v>
      </c>
      <c r="X31" s="224">
        <v>0</v>
      </c>
      <c r="Y31" s="225"/>
      <c r="Z31" s="225"/>
      <c r="AA31" s="225"/>
      <c r="AB31" s="225"/>
      <c r="AC31" s="278">
        <v>0</v>
      </c>
      <c r="AD31" s="281">
        <f t="shared" ref="AD31" si="2">SUM(B31:AC31)</f>
        <v>0</v>
      </c>
    </row>
    <row r="32" spans="1:33" ht="33" customHeight="1" thickBot="1" x14ac:dyDescent="0.3">
      <c r="A32" s="266"/>
      <c r="B32" s="267">
        <f t="shared" ref="B32:AD32" si="3">SUM(B29:B31)</f>
        <v>0</v>
      </c>
      <c r="C32" s="268">
        <f t="shared" si="3"/>
        <v>0</v>
      </c>
      <c r="D32" s="269">
        <f t="shared" si="3"/>
        <v>0</v>
      </c>
      <c r="E32" s="269">
        <f t="shared" si="3"/>
        <v>0</v>
      </c>
      <c r="F32" s="269">
        <f t="shared" si="3"/>
        <v>0</v>
      </c>
      <c r="G32" s="269">
        <f t="shared" si="3"/>
        <v>0</v>
      </c>
      <c r="H32" s="270">
        <f t="shared" si="3"/>
        <v>0</v>
      </c>
      <c r="I32" s="267">
        <f t="shared" si="3"/>
        <v>20</v>
      </c>
      <c r="J32" s="268">
        <f t="shared" si="3"/>
        <v>20</v>
      </c>
      <c r="K32" s="269">
        <f t="shared" si="3"/>
        <v>0</v>
      </c>
      <c r="L32" s="269">
        <f t="shared" si="3"/>
        <v>0</v>
      </c>
      <c r="M32" s="269">
        <f t="shared" si="3"/>
        <v>0</v>
      </c>
      <c r="N32" s="269">
        <f t="shared" si="3"/>
        <v>0</v>
      </c>
      <c r="O32" s="271">
        <f t="shared" si="3"/>
        <v>0</v>
      </c>
      <c r="P32" s="267">
        <f t="shared" si="3"/>
        <v>20</v>
      </c>
      <c r="Q32" s="268">
        <f t="shared" si="3"/>
        <v>20</v>
      </c>
      <c r="R32" s="269">
        <f t="shared" si="3"/>
        <v>0</v>
      </c>
      <c r="S32" s="269">
        <f t="shared" si="3"/>
        <v>0</v>
      </c>
      <c r="T32" s="269">
        <f t="shared" si="3"/>
        <v>0</v>
      </c>
      <c r="U32" s="272">
        <f t="shared" si="3"/>
        <v>0</v>
      </c>
      <c r="V32" s="270">
        <f t="shared" si="3"/>
        <v>0</v>
      </c>
      <c r="W32" s="267">
        <f t="shared" si="3"/>
        <v>20</v>
      </c>
      <c r="X32" s="268">
        <f t="shared" si="3"/>
        <v>20</v>
      </c>
      <c r="Y32" s="269">
        <f t="shared" si="3"/>
        <v>0</v>
      </c>
      <c r="Z32" s="269">
        <f t="shared" si="3"/>
        <v>0</v>
      </c>
      <c r="AA32" s="269">
        <f t="shared" si="3"/>
        <v>0</v>
      </c>
      <c r="AB32" s="269">
        <f t="shared" si="3"/>
        <v>0</v>
      </c>
      <c r="AC32" s="273">
        <f t="shared" si="3"/>
        <v>0</v>
      </c>
      <c r="AD32" s="282">
        <f t="shared" si="3"/>
        <v>120</v>
      </c>
      <c r="AE32" s="191" t="s">
        <v>72</v>
      </c>
    </row>
    <row r="33" spans="1:32" ht="33" customHeight="1" thickBot="1" x14ac:dyDescent="0.3">
      <c r="B33" s="192"/>
      <c r="C33" s="192"/>
      <c r="D33" s="192"/>
      <c r="E33" s="192"/>
      <c r="F33" s="192"/>
      <c r="G33" s="193"/>
      <c r="H33" s="191">
        <f>SUM(B32:H32)</f>
        <v>0</v>
      </c>
      <c r="I33" s="192"/>
      <c r="J33" s="192"/>
      <c r="K33" s="192"/>
      <c r="L33" s="192"/>
      <c r="M33" s="192"/>
      <c r="N33" s="193"/>
      <c r="O33" s="191">
        <f>SUM(I32:O32)</f>
        <v>40</v>
      </c>
      <c r="P33" s="192"/>
      <c r="Q33" s="192"/>
      <c r="R33" s="192"/>
      <c r="S33" s="192"/>
      <c r="T33" s="192"/>
      <c r="U33" s="193"/>
      <c r="V33" s="191">
        <f>SUM(P32:V32)</f>
        <v>40</v>
      </c>
      <c r="W33" s="192"/>
      <c r="X33" s="192"/>
      <c r="Y33" s="192"/>
      <c r="Z33" s="192"/>
      <c r="AA33" s="192"/>
      <c r="AB33" s="193"/>
      <c r="AC33" s="191">
        <f>SUM(W32:AC32)</f>
        <v>40</v>
      </c>
      <c r="AD33" s="226">
        <f>AD32/60</f>
        <v>2</v>
      </c>
      <c r="AE33" s="191" t="s">
        <v>73</v>
      </c>
    </row>
    <row r="34" spans="1:32" ht="21" customHeight="1" thickBot="1" x14ac:dyDescent="0.3">
      <c r="B34" s="192"/>
      <c r="C34" s="192"/>
      <c r="D34" s="192"/>
      <c r="E34" s="192"/>
      <c r="F34" s="192"/>
      <c r="G34" s="193"/>
      <c r="H34" s="191"/>
      <c r="I34" s="192"/>
      <c r="J34" s="192"/>
      <c r="K34" s="192"/>
      <c r="L34" s="192"/>
      <c r="M34" s="192"/>
      <c r="N34" s="193"/>
      <c r="O34" s="191"/>
      <c r="P34" s="192"/>
      <c r="Q34" s="192"/>
      <c r="R34" s="192"/>
      <c r="S34" s="192"/>
      <c r="T34" s="192"/>
      <c r="U34" s="193"/>
      <c r="V34" s="191"/>
      <c r="W34" s="192"/>
      <c r="X34" s="192"/>
      <c r="Y34" s="192"/>
      <c r="Z34" s="192"/>
      <c r="AA34" s="192"/>
      <c r="AB34" s="193"/>
      <c r="AC34" s="191"/>
      <c r="AD34" s="200"/>
      <c r="AE34" s="191"/>
    </row>
    <row r="35" spans="1:32" ht="21" customHeight="1" x14ac:dyDescent="0.25">
      <c r="A35" s="284"/>
      <c r="B35" s="340" t="s">
        <v>81</v>
      </c>
      <c r="C35" s="341"/>
      <c r="D35" s="341"/>
      <c r="E35" s="341"/>
      <c r="F35" s="341"/>
      <c r="G35" s="341"/>
      <c r="H35" s="342"/>
      <c r="I35" s="340" t="s">
        <v>82</v>
      </c>
      <c r="J35" s="341"/>
      <c r="K35" s="341"/>
      <c r="L35" s="341"/>
      <c r="M35" s="341"/>
      <c r="N35" s="341"/>
      <c r="O35" s="342"/>
      <c r="P35" s="340" t="s">
        <v>83</v>
      </c>
      <c r="Q35" s="341"/>
      <c r="R35" s="341"/>
      <c r="S35" s="341"/>
      <c r="T35" s="341"/>
      <c r="U35" s="341"/>
      <c r="V35" s="342"/>
      <c r="W35" s="340" t="s">
        <v>84</v>
      </c>
      <c r="X35" s="341"/>
      <c r="Y35" s="341"/>
      <c r="Z35" s="341"/>
      <c r="AA35" s="341"/>
      <c r="AB35" s="341"/>
      <c r="AC35" s="342"/>
      <c r="AD35" s="285"/>
      <c r="AE35" s="286"/>
    </row>
    <row r="36" spans="1:32" ht="21" customHeight="1" thickBot="1" x14ac:dyDescent="0.3">
      <c r="A36" s="287" t="s">
        <v>85</v>
      </c>
      <c r="B36" s="288"/>
      <c r="C36" s="289"/>
      <c r="D36" s="289"/>
      <c r="E36" s="289"/>
      <c r="F36" s="335">
        <v>0</v>
      </c>
      <c r="G36" s="335"/>
      <c r="H36" s="336"/>
      <c r="I36" s="288"/>
      <c r="J36" s="289"/>
      <c r="K36" s="289"/>
      <c r="L36" s="289"/>
      <c r="M36" s="335">
        <v>5760</v>
      </c>
      <c r="N36" s="335"/>
      <c r="O36" s="336"/>
      <c r="P36" s="288"/>
      <c r="Q36" s="289"/>
      <c r="R36" s="289"/>
      <c r="S36" s="289"/>
      <c r="T36" s="335">
        <v>5760</v>
      </c>
      <c r="U36" s="335"/>
      <c r="V36" s="336"/>
      <c r="W36" s="288"/>
      <c r="X36" s="289"/>
      <c r="Y36" s="289"/>
      <c r="Z36" s="289"/>
      <c r="AA36" s="335">
        <v>5760</v>
      </c>
      <c r="AB36" s="335"/>
      <c r="AC36" s="336"/>
      <c r="AD36" s="290">
        <f>F36+M36+T36+AA36</f>
        <v>17280</v>
      </c>
      <c r="AE36" s="291" t="s">
        <v>86</v>
      </c>
    </row>
    <row r="37" spans="1:32" ht="21" customHeight="1" x14ac:dyDescent="0.25">
      <c r="B37" s="192"/>
      <c r="C37" s="192"/>
      <c r="D37" s="192"/>
      <c r="E37" s="192"/>
      <c r="F37" s="192"/>
      <c r="G37" s="193"/>
      <c r="H37" s="191"/>
      <c r="I37" s="192"/>
      <c r="J37" s="192"/>
      <c r="K37" s="192"/>
      <c r="L37" s="192"/>
      <c r="M37" s="192"/>
      <c r="N37" s="193"/>
      <c r="O37" s="191"/>
      <c r="P37" s="192"/>
      <c r="Q37" s="192"/>
      <c r="R37" s="192"/>
      <c r="S37" s="192"/>
      <c r="T37" s="192"/>
      <c r="U37" s="193"/>
      <c r="V37" s="191"/>
      <c r="W37" s="192"/>
      <c r="X37" s="192"/>
      <c r="Y37" s="192"/>
      <c r="Z37" s="192"/>
      <c r="AA37" s="192"/>
      <c r="AB37" s="193"/>
      <c r="AC37" s="191"/>
      <c r="AD37" s="200"/>
      <c r="AE37" s="191"/>
    </row>
    <row r="38" spans="1:32" ht="21" customHeight="1" x14ac:dyDescent="0.25">
      <c r="B38" s="192"/>
      <c r="C38" s="192"/>
      <c r="D38" s="192"/>
      <c r="E38" s="192"/>
      <c r="F38" s="192"/>
      <c r="G38" s="193"/>
      <c r="H38" s="191"/>
      <c r="I38" s="192"/>
      <c r="J38" s="192"/>
      <c r="K38" s="192"/>
      <c r="L38" s="192"/>
      <c r="M38" s="192"/>
      <c r="N38" s="193"/>
      <c r="O38" s="191"/>
      <c r="P38" s="192"/>
      <c r="Q38" s="192"/>
      <c r="R38" s="192"/>
      <c r="S38" s="192"/>
      <c r="T38" s="192"/>
      <c r="U38" s="193"/>
      <c r="V38" s="191"/>
      <c r="W38" s="192"/>
      <c r="X38" s="192"/>
      <c r="Y38" s="192"/>
      <c r="Z38" s="192"/>
      <c r="AA38" s="192"/>
      <c r="AB38" s="193"/>
      <c r="AC38" s="191"/>
      <c r="AD38" s="200"/>
      <c r="AE38" s="191"/>
    </row>
    <row r="39" spans="1:32" ht="33" customHeight="1" x14ac:dyDescent="0.25"/>
    <row r="40" spans="1:32" ht="33" customHeight="1" x14ac:dyDescent="0.25"/>
    <row r="41" spans="1:32" ht="33" customHeight="1" x14ac:dyDescent="0.25"/>
    <row r="42" spans="1:32" ht="33" customHeight="1" x14ac:dyDescent="0.25">
      <c r="A42" s="186" t="s">
        <v>80</v>
      </c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8"/>
      <c r="AF42" s="188"/>
    </row>
    <row r="43" spans="1:32" ht="33" customHeight="1" x14ac:dyDescent="0.25">
      <c r="A43" s="186" t="s">
        <v>87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1:32" ht="33" customHeight="1" thickBot="1" x14ac:dyDescent="0.3">
      <c r="A44" s="189" t="s">
        <v>90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32" ht="33" customHeight="1" thickBot="1" x14ac:dyDescent="0.3">
      <c r="A45" s="343" t="s">
        <v>62</v>
      </c>
      <c r="B45" s="346" t="s">
        <v>77</v>
      </c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8" t="s">
        <v>78</v>
      </c>
      <c r="N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37" t="s">
        <v>63</v>
      </c>
    </row>
    <row r="46" spans="1:32" ht="33" customHeight="1" thickBot="1" x14ac:dyDescent="0.3">
      <c r="A46" s="344"/>
      <c r="B46" s="178" t="s">
        <v>64</v>
      </c>
      <c r="C46" s="179" t="s">
        <v>65</v>
      </c>
      <c r="D46" s="179" t="s">
        <v>66</v>
      </c>
      <c r="E46" s="179" t="s">
        <v>67</v>
      </c>
      <c r="F46" s="179" t="s">
        <v>68</v>
      </c>
      <c r="G46" s="179" t="s">
        <v>69</v>
      </c>
      <c r="H46" s="180" t="s">
        <v>70</v>
      </c>
      <c r="I46" s="178" t="s">
        <v>64</v>
      </c>
      <c r="J46" s="179" t="s">
        <v>65</v>
      </c>
      <c r="K46" s="179" t="s">
        <v>66</v>
      </c>
      <c r="L46" s="179" t="s">
        <v>67</v>
      </c>
      <c r="M46" s="205" t="s">
        <v>68</v>
      </c>
      <c r="N46" s="205" t="s">
        <v>69</v>
      </c>
      <c r="O46" s="182" t="s">
        <v>70</v>
      </c>
      <c r="P46" s="183" t="s">
        <v>64</v>
      </c>
      <c r="Q46" s="181" t="s">
        <v>65</v>
      </c>
      <c r="R46" s="181" t="s">
        <v>66</v>
      </c>
      <c r="S46" s="181" t="s">
        <v>67</v>
      </c>
      <c r="T46" s="181" t="s">
        <v>68</v>
      </c>
      <c r="U46" s="181" t="s">
        <v>69</v>
      </c>
      <c r="V46" s="182" t="s">
        <v>70</v>
      </c>
      <c r="W46" s="183" t="s">
        <v>64</v>
      </c>
      <c r="X46" s="181" t="s">
        <v>65</v>
      </c>
      <c r="Y46" s="181" t="s">
        <v>66</v>
      </c>
      <c r="Z46" s="181" t="s">
        <v>67</v>
      </c>
      <c r="AA46" s="181" t="s">
        <v>68</v>
      </c>
      <c r="AB46" s="181" t="s">
        <v>69</v>
      </c>
      <c r="AC46" s="274" t="s">
        <v>70</v>
      </c>
      <c r="AD46" s="338"/>
    </row>
    <row r="47" spans="1:32" ht="33" customHeight="1" thickBot="1" x14ac:dyDescent="0.3">
      <c r="A47" s="345"/>
      <c r="B47" s="206">
        <v>21</v>
      </c>
      <c r="C47" s="207">
        <v>22</v>
      </c>
      <c r="D47" s="208">
        <v>23</v>
      </c>
      <c r="E47" s="208">
        <v>24</v>
      </c>
      <c r="F47" s="208">
        <v>25</v>
      </c>
      <c r="G47" s="208">
        <v>26</v>
      </c>
      <c r="H47" s="209">
        <v>27</v>
      </c>
      <c r="I47" s="206">
        <v>28</v>
      </c>
      <c r="J47" s="207">
        <v>29</v>
      </c>
      <c r="K47" s="208">
        <v>30</v>
      </c>
      <c r="L47" s="208">
        <v>31</v>
      </c>
      <c r="M47" s="210">
        <v>1</v>
      </c>
      <c r="N47" s="210">
        <v>2</v>
      </c>
      <c r="O47" s="211">
        <v>3</v>
      </c>
      <c r="P47" s="212">
        <v>4</v>
      </c>
      <c r="Q47" s="213">
        <v>5</v>
      </c>
      <c r="R47" s="214">
        <v>6</v>
      </c>
      <c r="S47" s="214">
        <v>7</v>
      </c>
      <c r="T47" s="214">
        <v>8</v>
      </c>
      <c r="U47" s="215">
        <v>9</v>
      </c>
      <c r="V47" s="216">
        <v>10</v>
      </c>
      <c r="W47" s="212">
        <v>11</v>
      </c>
      <c r="X47" s="213">
        <v>12</v>
      </c>
      <c r="Y47" s="214">
        <v>13</v>
      </c>
      <c r="Z47" s="214">
        <v>14</v>
      </c>
      <c r="AA47" s="214">
        <v>15</v>
      </c>
      <c r="AB47" s="214">
        <v>16</v>
      </c>
      <c r="AC47" s="275">
        <v>17</v>
      </c>
      <c r="AD47" s="339"/>
    </row>
    <row r="48" spans="1:32" ht="33" customHeight="1" x14ac:dyDescent="0.25">
      <c r="A48" s="217" t="s">
        <v>74</v>
      </c>
      <c r="B48" s="218">
        <v>0</v>
      </c>
      <c r="C48" s="219">
        <v>0</v>
      </c>
      <c r="D48" s="220"/>
      <c r="E48" s="220"/>
      <c r="F48" s="220"/>
      <c r="G48" s="220"/>
      <c r="H48" s="220"/>
      <c r="I48" s="218">
        <v>0</v>
      </c>
      <c r="J48" s="219">
        <v>0</v>
      </c>
      <c r="K48" s="220"/>
      <c r="L48" s="220"/>
      <c r="M48" s="220"/>
      <c r="N48" s="220"/>
      <c r="O48" s="220"/>
      <c r="P48" s="218">
        <v>0</v>
      </c>
      <c r="Q48" s="219">
        <v>0</v>
      </c>
      <c r="R48" s="220"/>
      <c r="S48" s="220"/>
      <c r="T48" s="220"/>
      <c r="U48" s="220"/>
      <c r="V48" s="220"/>
      <c r="W48" s="218">
        <v>0</v>
      </c>
      <c r="X48" s="219">
        <v>0</v>
      </c>
      <c r="Y48" s="220"/>
      <c r="Z48" s="220"/>
      <c r="AA48" s="220"/>
      <c r="AB48" s="220"/>
      <c r="AC48" s="276">
        <v>0</v>
      </c>
      <c r="AD48" s="279">
        <f>SUM(B48:AC48)</f>
        <v>0</v>
      </c>
    </row>
    <row r="49" spans="1:32" ht="33" customHeight="1" x14ac:dyDescent="0.25">
      <c r="A49" s="221" t="s">
        <v>75</v>
      </c>
      <c r="B49" s="201">
        <v>0</v>
      </c>
      <c r="C49" s="202">
        <v>0</v>
      </c>
      <c r="D49" s="203"/>
      <c r="E49" s="203"/>
      <c r="F49" s="203"/>
      <c r="G49" s="203"/>
      <c r="H49" s="203"/>
      <c r="I49" s="201">
        <v>20</v>
      </c>
      <c r="J49" s="202">
        <v>20</v>
      </c>
      <c r="K49" s="203"/>
      <c r="L49" s="203"/>
      <c r="M49" s="203"/>
      <c r="N49" s="203"/>
      <c r="O49" s="203"/>
      <c r="P49" s="201">
        <v>20</v>
      </c>
      <c r="Q49" s="202">
        <v>20</v>
      </c>
      <c r="R49" s="203"/>
      <c r="S49" s="203"/>
      <c r="T49" s="203"/>
      <c r="U49" s="203"/>
      <c r="V49" s="203"/>
      <c r="W49" s="204">
        <v>20</v>
      </c>
      <c r="X49" s="202">
        <v>20</v>
      </c>
      <c r="Y49" s="203"/>
      <c r="Z49" s="203"/>
      <c r="AA49" s="203"/>
      <c r="AB49" s="203"/>
      <c r="AC49" s="277">
        <v>0</v>
      </c>
      <c r="AD49" s="280">
        <f>SUM(B49:AC49)</f>
        <v>120</v>
      </c>
    </row>
    <row r="50" spans="1:32" ht="33" customHeight="1" thickBot="1" x14ac:dyDescent="0.3">
      <c r="A50" s="222" t="s">
        <v>76</v>
      </c>
      <c r="B50" s="223">
        <v>0</v>
      </c>
      <c r="C50" s="224">
        <v>0</v>
      </c>
      <c r="D50" s="225"/>
      <c r="E50" s="225"/>
      <c r="F50" s="225"/>
      <c r="G50" s="225"/>
      <c r="H50" s="225"/>
      <c r="I50" s="223">
        <v>0</v>
      </c>
      <c r="J50" s="224">
        <v>0</v>
      </c>
      <c r="K50" s="225"/>
      <c r="L50" s="225"/>
      <c r="M50" s="225"/>
      <c r="N50" s="225"/>
      <c r="O50" s="225"/>
      <c r="P50" s="223">
        <v>0</v>
      </c>
      <c r="Q50" s="224">
        <v>0</v>
      </c>
      <c r="R50" s="225"/>
      <c r="S50" s="225"/>
      <c r="T50" s="225"/>
      <c r="U50" s="225"/>
      <c r="V50" s="225"/>
      <c r="W50" s="223">
        <v>0</v>
      </c>
      <c r="X50" s="224">
        <v>0</v>
      </c>
      <c r="Y50" s="225"/>
      <c r="Z50" s="225"/>
      <c r="AA50" s="225"/>
      <c r="AB50" s="225"/>
      <c r="AC50" s="278">
        <v>0</v>
      </c>
      <c r="AD50" s="281">
        <f t="shared" ref="AD50" si="4">SUM(B50:AC50)</f>
        <v>0</v>
      </c>
    </row>
    <row r="51" spans="1:32" ht="33" customHeight="1" thickBot="1" x14ac:dyDescent="0.3">
      <c r="A51" s="266"/>
      <c r="B51" s="267">
        <f t="shared" ref="B51:AD51" si="5">SUM(B48:B50)</f>
        <v>0</v>
      </c>
      <c r="C51" s="268">
        <f t="shared" si="5"/>
        <v>0</v>
      </c>
      <c r="D51" s="269">
        <f t="shared" si="5"/>
        <v>0</v>
      </c>
      <c r="E51" s="269">
        <f t="shared" si="5"/>
        <v>0</v>
      </c>
      <c r="F51" s="269">
        <f t="shared" si="5"/>
        <v>0</v>
      </c>
      <c r="G51" s="269">
        <f t="shared" si="5"/>
        <v>0</v>
      </c>
      <c r="H51" s="270">
        <f t="shared" si="5"/>
        <v>0</v>
      </c>
      <c r="I51" s="267">
        <f t="shared" si="5"/>
        <v>20</v>
      </c>
      <c r="J51" s="268">
        <f t="shared" si="5"/>
        <v>20</v>
      </c>
      <c r="K51" s="269">
        <f t="shared" si="5"/>
        <v>0</v>
      </c>
      <c r="L51" s="269">
        <f t="shared" si="5"/>
        <v>0</v>
      </c>
      <c r="M51" s="269">
        <f t="shared" si="5"/>
        <v>0</v>
      </c>
      <c r="N51" s="269">
        <f t="shared" si="5"/>
        <v>0</v>
      </c>
      <c r="O51" s="271">
        <f t="shared" si="5"/>
        <v>0</v>
      </c>
      <c r="P51" s="267">
        <f t="shared" si="5"/>
        <v>20</v>
      </c>
      <c r="Q51" s="268">
        <f t="shared" si="5"/>
        <v>20</v>
      </c>
      <c r="R51" s="269">
        <f t="shared" si="5"/>
        <v>0</v>
      </c>
      <c r="S51" s="269">
        <f t="shared" si="5"/>
        <v>0</v>
      </c>
      <c r="T51" s="269">
        <f t="shared" si="5"/>
        <v>0</v>
      </c>
      <c r="U51" s="272">
        <f t="shared" si="5"/>
        <v>0</v>
      </c>
      <c r="V51" s="270">
        <f t="shared" si="5"/>
        <v>0</v>
      </c>
      <c r="W51" s="267">
        <f t="shared" si="5"/>
        <v>20</v>
      </c>
      <c r="X51" s="268">
        <f t="shared" si="5"/>
        <v>20</v>
      </c>
      <c r="Y51" s="269">
        <f t="shared" si="5"/>
        <v>0</v>
      </c>
      <c r="Z51" s="269">
        <f t="shared" si="5"/>
        <v>0</v>
      </c>
      <c r="AA51" s="269">
        <f t="shared" si="5"/>
        <v>0</v>
      </c>
      <c r="AB51" s="269">
        <f t="shared" si="5"/>
        <v>0</v>
      </c>
      <c r="AC51" s="273">
        <f t="shared" si="5"/>
        <v>0</v>
      </c>
      <c r="AD51" s="282">
        <f t="shared" si="5"/>
        <v>120</v>
      </c>
      <c r="AE51" s="191" t="s">
        <v>72</v>
      </c>
    </row>
    <row r="52" spans="1:32" ht="33" customHeight="1" thickBot="1" x14ac:dyDescent="0.3">
      <c r="B52" s="192"/>
      <c r="C52" s="192"/>
      <c r="D52" s="192"/>
      <c r="E52" s="192"/>
      <c r="F52" s="192"/>
      <c r="G52" s="193"/>
      <c r="H52" s="191">
        <f>SUM(B51:H51)</f>
        <v>0</v>
      </c>
      <c r="I52" s="192"/>
      <c r="J52" s="192"/>
      <c r="K52" s="192"/>
      <c r="L52" s="192"/>
      <c r="M52" s="192"/>
      <c r="N52" s="193"/>
      <c r="O52" s="191">
        <f>SUM(I51:O51)</f>
        <v>40</v>
      </c>
      <c r="P52" s="192"/>
      <c r="Q52" s="192"/>
      <c r="R52" s="192"/>
      <c r="S52" s="192"/>
      <c r="T52" s="192"/>
      <c r="U52" s="193"/>
      <c r="V52" s="191">
        <f>SUM(P51:V51)</f>
        <v>40</v>
      </c>
      <c r="W52" s="192"/>
      <c r="X52" s="192"/>
      <c r="Y52" s="192"/>
      <c r="Z52" s="192"/>
      <c r="AA52" s="192"/>
      <c r="AB52" s="193"/>
      <c r="AC52" s="191">
        <f>SUM(W51:AC51)</f>
        <v>40</v>
      </c>
      <c r="AD52" s="226">
        <f>AD51/60</f>
        <v>2</v>
      </c>
      <c r="AE52" s="191" t="s">
        <v>73</v>
      </c>
    </row>
    <row r="53" spans="1:32" ht="21" customHeight="1" thickBot="1" x14ac:dyDescent="0.3">
      <c r="B53" s="192"/>
      <c r="C53" s="192"/>
      <c r="D53" s="192"/>
      <c r="E53" s="192"/>
      <c r="F53" s="192"/>
      <c r="G53" s="193"/>
      <c r="H53" s="191"/>
      <c r="I53" s="192"/>
      <c r="J53" s="192"/>
      <c r="K53" s="192"/>
      <c r="L53" s="192"/>
      <c r="M53" s="192"/>
      <c r="N53" s="193"/>
      <c r="O53" s="191"/>
      <c r="P53" s="192"/>
      <c r="Q53" s="192"/>
      <c r="R53" s="192"/>
      <c r="S53" s="192"/>
      <c r="T53" s="192"/>
      <c r="U53" s="193"/>
      <c r="V53" s="191"/>
      <c r="W53" s="192"/>
      <c r="X53" s="192"/>
      <c r="Y53" s="192"/>
      <c r="Z53" s="192"/>
      <c r="AA53" s="192"/>
      <c r="AB53" s="193"/>
      <c r="AC53" s="191"/>
      <c r="AD53" s="200"/>
      <c r="AE53" s="191"/>
    </row>
    <row r="54" spans="1:32" ht="21" customHeight="1" x14ac:dyDescent="0.25">
      <c r="A54" s="284"/>
      <c r="B54" s="340" t="s">
        <v>81</v>
      </c>
      <c r="C54" s="341"/>
      <c r="D54" s="341"/>
      <c r="E54" s="341"/>
      <c r="F54" s="341"/>
      <c r="G54" s="341"/>
      <c r="H54" s="342"/>
      <c r="I54" s="340" t="s">
        <v>82</v>
      </c>
      <c r="J54" s="341"/>
      <c r="K54" s="341"/>
      <c r="L54" s="341"/>
      <c r="M54" s="341"/>
      <c r="N54" s="341"/>
      <c r="O54" s="342"/>
      <c r="P54" s="340" t="s">
        <v>83</v>
      </c>
      <c r="Q54" s="341"/>
      <c r="R54" s="341"/>
      <c r="S54" s="341"/>
      <c r="T54" s="341"/>
      <c r="U54" s="341"/>
      <c r="V54" s="342"/>
      <c r="W54" s="340" t="s">
        <v>84</v>
      </c>
      <c r="X54" s="341"/>
      <c r="Y54" s="341"/>
      <c r="Z54" s="341"/>
      <c r="AA54" s="341"/>
      <c r="AB54" s="341"/>
      <c r="AC54" s="342"/>
      <c r="AD54" s="285"/>
      <c r="AE54" s="286"/>
    </row>
    <row r="55" spans="1:32" ht="21" customHeight="1" thickBot="1" x14ac:dyDescent="0.3">
      <c r="A55" s="287" t="s">
        <v>85</v>
      </c>
      <c r="B55" s="288"/>
      <c r="C55" s="289"/>
      <c r="D55" s="289"/>
      <c r="E55" s="289"/>
      <c r="F55" s="335">
        <v>0</v>
      </c>
      <c r="G55" s="335"/>
      <c r="H55" s="336"/>
      <c r="I55" s="288"/>
      <c r="J55" s="289"/>
      <c r="K55" s="289"/>
      <c r="L55" s="289"/>
      <c r="M55" s="335">
        <v>5760</v>
      </c>
      <c r="N55" s="335"/>
      <c r="O55" s="336"/>
      <c r="P55" s="288"/>
      <c r="Q55" s="289"/>
      <c r="R55" s="289"/>
      <c r="S55" s="289"/>
      <c r="T55" s="335">
        <v>5760</v>
      </c>
      <c r="U55" s="335"/>
      <c r="V55" s="336"/>
      <c r="W55" s="288"/>
      <c r="X55" s="289"/>
      <c r="Y55" s="289"/>
      <c r="Z55" s="289"/>
      <c r="AA55" s="335">
        <v>5760</v>
      </c>
      <c r="AB55" s="335"/>
      <c r="AC55" s="336"/>
      <c r="AD55" s="290">
        <f>F55+M55+T55+AA55</f>
        <v>17280</v>
      </c>
      <c r="AE55" s="291" t="s">
        <v>86</v>
      </c>
    </row>
    <row r="56" spans="1:32" ht="21" customHeight="1" x14ac:dyDescent="0.25">
      <c r="B56" s="192"/>
      <c r="C56" s="192"/>
      <c r="D56" s="192"/>
      <c r="E56" s="192"/>
      <c r="F56" s="192"/>
      <c r="G56" s="193"/>
      <c r="H56" s="191"/>
      <c r="I56" s="192"/>
      <c r="J56" s="192"/>
      <c r="K56" s="192"/>
      <c r="L56" s="192"/>
      <c r="M56" s="192"/>
      <c r="N56" s="193"/>
      <c r="O56" s="191"/>
      <c r="P56" s="192"/>
      <c r="Q56" s="192"/>
      <c r="R56" s="192"/>
      <c r="S56" s="192"/>
      <c r="T56" s="192"/>
      <c r="U56" s="193"/>
      <c r="V56" s="191"/>
      <c r="W56" s="192"/>
      <c r="X56" s="192"/>
      <c r="Y56" s="192"/>
      <c r="Z56" s="192"/>
      <c r="AA56" s="192"/>
      <c r="AB56" s="193"/>
      <c r="AC56" s="191"/>
      <c r="AD56" s="200"/>
      <c r="AE56" s="191"/>
    </row>
    <row r="57" spans="1:32" ht="21" customHeight="1" x14ac:dyDescent="0.25">
      <c r="B57" s="192"/>
      <c r="C57" s="192"/>
      <c r="D57" s="192"/>
      <c r="E57" s="192"/>
      <c r="F57" s="192"/>
      <c r="G57" s="193"/>
      <c r="H57" s="191"/>
      <c r="I57" s="192"/>
      <c r="J57" s="192"/>
      <c r="K57" s="192"/>
      <c r="L57" s="192"/>
      <c r="M57" s="192"/>
      <c r="N57" s="193"/>
      <c r="O57" s="191"/>
      <c r="P57" s="192"/>
      <c r="Q57" s="192"/>
      <c r="R57" s="192"/>
      <c r="S57" s="192"/>
      <c r="T57" s="192"/>
      <c r="U57" s="193"/>
      <c r="V57" s="191"/>
      <c r="W57" s="192"/>
      <c r="X57" s="192"/>
      <c r="Y57" s="192"/>
      <c r="Z57" s="192"/>
      <c r="AA57" s="192"/>
      <c r="AB57" s="193"/>
      <c r="AC57" s="191"/>
      <c r="AD57" s="200"/>
      <c r="AE57" s="191"/>
    </row>
    <row r="58" spans="1:32" ht="33" customHeight="1" x14ac:dyDescent="0.25"/>
    <row r="59" spans="1:32" ht="33" customHeight="1" x14ac:dyDescent="0.25"/>
    <row r="60" spans="1:32" ht="33" customHeight="1" x14ac:dyDescent="0.25"/>
    <row r="61" spans="1:32" ht="33" customHeight="1" x14ac:dyDescent="0.25">
      <c r="A61" s="186" t="s">
        <v>80</v>
      </c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8"/>
      <c r="AF61" s="188"/>
    </row>
    <row r="62" spans="1:32" ht="33" customHeight="1" x14ac:dyDescent="0.25">
      <c r="A62" s="186" t="s">
        <v>87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</row>
    <row r="63" spans="1:32" ht="33" customHeight="1" thickBot="1" x14ac:dyDescent="0.3">
      <c r="A63" s="189" t="s">
        <v>91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</row>
    <row r="64" spans="1:32" ht="33" customHeight="1" thickBot="1" x14ac:dyDescent="0.3">
      <c r="A64" s="343" t="s">
        <v>62</v>
      </c>
      <c r="B64" s="346" t="s">
        <v>77</v>
      </c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8" t="s">
        <v>78</v>
      </c>
      <c r="N64" s="347"/>
      <c r="O64" s="347"/>
      <c r="P64" s="347"/>
      <c r="Q64" s="347"/>
      <c r="R64" s="347"/>
      <c r="S64" s="347"/>
      <c r="T64" s="347"/>
      <c r="U64" s="347"/>
      <c r="V64" s="347"/>
      <c r="W64" s="347"/>
      <c r="X64" s="347"/>
      <c r="Y64" s="347"/>
      <c r="Z64" s="347"/>
      <c r="AA64" s="347"/>
      <c r="AB64" s="347"/>
      <c r="AC64" s="347"/>
      <c r="AD64" s="337" t="s">
        <v>63</v>
      </c>
    </row>
    <row r="65" spans="1:32" ht="33" customHeight="1" thickBot="1" x14ac:dyDescent="0.3">
      <c r="A65" s="344"/>
      <c r="B65" s="178" t="s">
        <v>64</v>
      </c>
      <c r="C65" s="179" t="s">
        <v>65</v>
      </c>
      <c r="D65" s="179" t="s">
        <v>66</v>
      </c>
      <c r="E65" s="179" t="s">
        <v>67</v>
      </c>
      <c r="F65" s="179" t="s">
        <v>68</v>
      </c>
      <c r="G65" s="179" t="s">
        <v>69</v>
      </c>
      <c r="H65" s="180" t="s">
        <v>70</v>
      </c>
      <c r="I65" s="178" t="s">
        <v>64</v>
      </c>
      <c r="J65" s="179" t="s">
        <v>65</v>
      </c>
      <c r="K65" s="179" t="s">
        <v>66</v>
      </c>
      <c r="L65" s="179" t="s">
        <v>67</v>
      </c>
      <c r="M65" s="205" t="s">
        <v>68</v>
      </c>
      <c r="N65" s="205" t="s">
        <v>69</v>
      </c>
      <c r="O65" s="182" t="s">
        <v>70</v>
      </c>
      <c r="P65" s="183" t="s">
        <v>64</v>
      </c>
      <c r="Q65" s="181" t="s">
        <v>65</v>
      </c>
      <c r="R65" s="181" t="s">
        <v>66</v>
      </c>
      <c r="S65" s="181" t="s">
        <v>67</v>
      </c>
      <c r="T65" s="181" t="s">
        <v>68</v>
      </c>
      <c r="U65" s="181" t="s">
        <v>69</v>
      </c>
      <c r="V65" s="182" t="s">
        <v>70</v>
      </c>
      <c r="W65" s="183" t="s">
        <v>64</v>
      </c>
      <c r="X65" s="181" t="s">
        <v>65</v>
      </c>
      <c r="Y65" s="181" t="s">
        <v>66</v>
      </c>
      <c r="Z65" s="181" t="s">
        <v>67</v>
      </c>
      <c r="AA65" s="181" t="s">
        <v>68</v>
      </c>
      <c r="AB65" s="181" t="s">
        <v>69</v>
      </c>
      <c r="AC65" s="274" t="s">
        <v>70</v>
      </c>
      <c r="AD65" s="338"/>
    </row>
    <row r="66" spans="1:32" ht="33" customHeight="1" thickBot="1" x14ac:dyDescent="0.3">
      <c r="A66" s="345"/>
      <c r="B66" s="206">
        <v>21</v>
      </c>
      <c r="C66" s="207">
        <v>22</v>
      </c>
      <c r="D66" s="208">
        <v>23</v>
      </c>
      <c r="E66" s="208">
        <v>24</v>
      </c>
      <c r="F66" s="208">
        <v>25</v>
      </c>
      <c r="G66" s="208">
        <v>26</v>
      </c>
      <c r="H66" s="209">
        <v>27</v>
      </c>
      <c r="I66" s="206">
        <v>28</v>
      </c>
      <c r="J66" s="207">
        <v>29</v>
      </c>
      <c r="K66" s="208">
        <v>30</v>
      </c>
      <c r="L66" s="208">
        <v>31</v>
      </c>
      <c r="M66" s="210">
        <v>1</v>
      </c>
      <c r="N66" s="210">
        <v>2</v>
      </c>
      <c r="O66" s="211">
        <v>3</v>
      </c>
      <c r="P66" s="212">
        <v>4</v>
      </c>
      <c r="Q66" s="213">
        <v>5</v>
      </c>
      <c r="R66" s="214">
        <v>6</v>
      </c>
      <c r="S66" s="214">
        <v>7</v>
      </c>
      <c r="T66" s="214">
        <v>8</v>
      </c>
      <c r="U66" s="215">
        <v>9</v>
      </c>
      <c r="V66" s="216">
        <v>10</v>
      </c>
      <c r="W66" s="212">
        <v>11</v>
      </c>
      <c r="X66" s="213">
        <v>12</v>
      </c>
      <c r="Y66" s="214">
        <v>13</v>
      </c>
      <c r="Z66" s="214">
        <v>14</v>
      </c>
      <c r="AA66" s="214">
        <v>15</v>
      </c>
      <c r="AB66" s="214">
        <v>16</v>
      </c>
      <c r="AC66" s="275">
        <v>17</v>
      </c>
      <c r="AD66" s="339"/>
    </row>
    <row r="67" spans="1:32" ht="33" customHeight="1" x14ac:dyDescent="0.25">
      <c r="A67" s="217" t="s">
        <v>74</v>
      </c>
      <c r="B67" s="218">
        <v>0</v>
      </c>
      <c r="C67" s="219">
        <v>0</v>
      </c>
      <c r="D67" s="220"/>
      <c r="E67" s="220"/>
      <c r="F67" s="220"/>
      <c r="G67" s="220"/>
      <c r="H67" s="220"/>
      <c r="I67" s="218">
        <v>0</v>
      </c>
      <c r="J67" s="219">
        <v>0</v>
      </c>
      <c r="K67" s="220"/>
      <c r="L67" s="220"/>
      <c r="M67" s="220"/>
      <c r="N67" s="220"/>
      <c r="O67" s="220"/>
      <c r="P67" s="218">
        <v>0</v>
      </c>
      <c r="Q67" s="219">
        <v>0</v>
      </c>
      <c r="R67" s="220"/>
      <c r="S67" s="220"/>
      <c r="T67" s="220"/>
      <c r="U67" s="220"/>
      <c r="V67" s="220"/>
      <c r="W67" s="218">
        <v>0</v>
      </c>
      <c r="X67" s="219">
        <v>0</v>
      </c>
      <c r="Y67" s="220"/>
      <c r="Z67" s="220"/>
      <c r="AA67" s="220"/>
      <c r="AB67" s="220"/>
      <c r="AC67" s="276">
        <v>0</v>
      </c>
      <c r="AD67" s="279">
        <f>SUM(B67:AC67)</f>
        <v>0</v>
      </c>
    </row>
    <row r="68" spans="1:32" ht="33" customHeight="1" x14ac:dyDescent="0.25">
      <c r="A68" s="221" t="s">
        <v>75</v>
      </c>
      <c r="B68" s="201">
        <v>0</v>
      </c>
      <c r="C68" s="202">
        <v>0</v>
      </c>
      <c r="D68" s="203"/>
      <c r="E68" s="203"/>
      <c r="F68" s="203"/>
      <c r="G68" s="203"/>
      <c r="H68" s="203"/>
      <c r="I68" s="201">
        <v>20</v>
      </c>
      <c r="J68" s="202">
        <v>20</v>
      </c>
      <c r="K68" s="203"/>
      <c r="L68" s="203"/>
      <c r="M68" s="203"/>
      <c r="N68" s="203"/>
      <c r="O68" s="203"/>
      <c r="P68" s="201">
        <v>20</v>
      </c>
      <c r="Q68" s="202">
        <v>20</v>
      </c>
      <c r="R68" s="203"/>
      <c r="S68" s="203"/>
      <c r="T68" s="203"/>
      <c r="U68" s="203"/>
      <c r="V68" s="203"/>
      <c r="W68" s="204">
        <v>20</v>
      </c>
      <c r="X68" s="202">
        <v>20</v>
      </c>
      <c r="Y68" s="203"/>
      <c r="Z68" s="203"/>
      <c r="AA68" s="203"/>
      <c r="AB68" s="203"/>
      <c r="AC68" s="277">
        <v>0</v>
      </c>
      <c r="AD68" s="280">
        <f>SUM(B68:AC68)</f>
        <v>120</v>
      </c>
    </row>
    <row r="69" spans="1:32" ht="33" customHeight="1" thickBot="1" x14ac:dyDescent="0.3">
      <c r="A69" s="222" t="s">
        <v>76</v>
      </c>
      <c r="B69" s="223">
        <v>0</v>
      </c>
      <c r="C69" s="224">
        <v>0</v>
      </c>
      <c r="D69" s="225"/>
      <c r="E69" s="225"/>
      <c r="F69" s="225"/>
      <c r="G69" s="225"/>
      <c r="H69" s="225"/>
      <c r="I69" s="223">
        <v>0</v>
      </c>
      <c r="J69" s="224">
        <v>0</v>
      </c>
      <c r="K69" s="225"/>
      <c r="L69" s="225"/>
      <c r="M69" s="225"/>
      <c r="N69" s="225"/>
      <c r="O69" s="225"/>
      <c r="P69" s="223">
        <v>0</v>
      </c>
      <c r="Q69" s="224">
        <v>0</v>
      </c>
      <c r="R69" s="225"/>
      <c r="S69" s="225"/>
      <c r="T69" s="225"/>
      <c r="U69" s="225"/>
      <c r="V69" s="225"/>
      <c r="W69" s="223">
        <v>0</v>
      </c>
      <c r="X69" s="224">
        <v>0</v>
      </c>
      <c r="Y69" s="225"/>
      <c r="Z69" s="225"/>
      <c r="AA69" s="225"/>
      <c r="AB69" s="225"/>
      <c r="AC69" s="278">
        <v>0</v>
      </c>
      <c r="AD69" s="281">
        <f t="shared" ref="AD69" si="6">SUM(B69:AC69)</f>
        <v>0</v>
      </c>
    </row>
    <row r="70" spans="1:32" ht="33" customHeight="1" thickBot="1" x14ac:dyDescent="0.3">
      <c r="A70" s="266"/>
      <c r="B70" s="267">
        <f t="shared" ref="B70:AD70" si="7">SUM(B67:B69)</f>
        <v>0</v>
      </c>
      <c r="C70" s="268">
        <f t="shared" si="7"/>
        <v>0</v>
      </c>
      <c r="D70" s="269">
        <f t="shared" si="7"/>
        <v>0</v>
      </c>
      <c r="E70" s="269">
        <f t="shared" si="7"/>
        <v>0</v>
      </c>
      <c r="F70" s="269">
        <f t="shared" si="7"/>
        <v>0</v>
      </c>
      <c r="G70" s="269">
        <f t="shared" si="7"/>
        <v>0</v>
      </c>
      <c r="H70" s="270">
        <f t="shared" si="7"/>
        <v>0</v>
      </c>
      <c r="I70" s="267">
        <f t="shared" si="7"/>
        <v>20</v>
      </c>
      <c r="J70" s="268">
        <f t="shared" si="7"/>
        <v>20</v>
      </c>
      <c r="K70" s="269">
        <f t="shared" si="7"/>
        <v>0</v>
      </c>
      <c r="L70" s="269">
        <f t="shared" si="7"/>
        <v>0</v>
      </c>
      <c r="M70" s="269">
        <f t="shared" si="7"/>
        <v>0</v>
      </c>
      <c r="N70" s="269">
        <f t="shared" si="7"/>
        <v>0</v>
      </c>
      <c r="O70" s="271">
        <f t="shared" si="7"/>
        <v>0</v>
      </c>
      <c r="P70" s="267">
        <f t="shared" si="7"/>
        <v>20</v>
      </c>
      <c r="Q70" s="268">
        <f t="shared" si="7"/>
        <v>20</v>
      </c>
      <c r="R70" s="269">
        <f t="shared" si="7"/>
        <v>0</v>
      </c>
      <c r="S70" s="269">
        <f t="shared" si="7"/>
        <v>0</v>
      </c>
      <c r="T70" s="269">
        <f t="shared" si="7"/>
        <v>0</v>
      </c>
      <c r="U70" s="272">
        <f t="shared" si="7"/>
        <v>0</v>
      </c>
      <c r="V70" s="270">
        <f t="shared" si="7"/>
        <v>0</v>
      </c>
      <c r="W70" s="267">
        <f t="shared" si="7"/>
        <v>20</v>
      </c>
      <c r="X70" s="268">
        <f t="shared" si="7"/>
        <v>20</v>
      </c>
      <c r="Y70" s="269">
        <f t="shared" si="7"/>
        <v>0</v>
      </c>
      <c r="Z70" s="269">
        <f t="shared" si="7"/>
        <v>0</v>
      </c>
      <c r="AA70" s="269">
        <f t="shared" si="7"/>
        <v>0</v>
      </c>
      <c r="AB70" s="269">
        <f t="shared" si="7"/>
        <v>0</v>
      </c>
      <c r="AC70" s="273">
        <f t="shared" si="7"/>
        <v>0</v>
      </c>
      <c r="AD70" s="282">
        <f t="shared" si="7"/>
        <v>120</v>
      </c>
      <c r="AE70" s="191" t="s">
        <v>72</v>
      </c>
    </row>
    <row r="71" spans="1:32" ht="33" customHeight="1" thickBot="1" x14ac:dyDescent="0.3">
      <c r="B71" s="192"/>
      <c r="C71" s="192"/>
      <c r="D71" s="192"/>
      <c r="E71" s="192"/>
      <c r="F71" s="192"/>
      <c r="G71" s="193"/>
      <c r="H71" s="191">
        <f>SUM(B70:H70)</f>
        <v>0</v>
      </c>
      <c r="I71" s="192"/>
      <c r="J71" s="192"/>
      <c r="K71" s="192"/>
      <c r="L71" s="192"/>
      <c r="M71" s="192"/>
      <c r="N71" s="193"/>
      <c r="O71" s="191">
        <f>SUM(I70:O70)</f>
        <v>40</v>
      </c>
      <c r="P71" s="192"/>
      <c r="Q71" s="192"/>
      <c r="R71" s="192"/>
      <c r="S71" s="192"/>
      <c r="T71" s="192"/>
      <c r="U71" s="193"/>
      <c r="V71" s="191">
        <f>SUM(P70:V70)</f>
        <v>40</v>
      </c>
      <c r="W71" s="192"/>
      <c r="X71" s="192"/>
      <c r="Y71" s="192"/>
      <c r="Z71" s="192"/>
      <c r="AA71" s="192"/>
      <c r="AB71" s="193"/>
      <c r="AC71" s="191">
        <f>SUM(W70:AC70)</f>
        <v>40</v>
      </c>
      <c r="AD71" s="226">
        <f>AD70/60</f>
        <v>2</v>
      </c>
      <c r="AE71" s="191" t="s">
        <v>73</v>
      </c>
    </row>
    <row r="72" spans="1:32" ht="27.75" customHeight="1" thickBot="1" x14ac:dyDescent="0.3">
      <c r="B72" s="192"/>
      <c r="C72" s="192"/>
      <c r="D72" s="192"/>
      <c r="E72" s="192"/>
      <c r="F72" s="192"/>
      <c r="G72" s="193"/>
      <c r="H72" s="191"/>
      <c r="I72" s="192"/>
      <c r="J72" s="192"/>
      <c r="K72" s="192"/>
      <c r="L72" s="192"/>
      <c r="M72" s="192"/>
      <c r="N72" s="193"/>
      <c r="O72" s="191"/>
      <c r="P72" s="192"/>
      <c r="Q72" s="192"/>
      <c r="R72" s="192"/>
      <c r="S72" s="192"/>
      <c r="T72" s="192"/>
      <c r="U72" s="193"/>
      <c r="V72" s="191"/>
      <c r="W72" s="192"/>
      <c r="X72" s="192"/>
      <c r="Y72" s="192"/>
      <c r="Z72" s="192"/>
      <c r="AA72" s="192"/>
      <c r="AB72" s="193"/>
      <c r="AC72" s="191"/>
      <c r="AD72" s="200"/>
      <c r="AE72" s="191"/>
    </row>
    <row r="73" spans="1:32" ht="27.75" customHeight="1" x14ac:dyDescent="0.25">
      <c r="A73" s="284"/>
      <c r="B73" s="340" t="s">
        <v>81</v>
      </c>
      <c r="C73" s="341"/>
      <c r="D73" s="341"/>
      <c r="E73" s="341"/>
      <c r="F73" s="341"/>
      <c r="G73" s="341"/>
      <c r="H73" s="342"/>
      <c r="I73" s="340" t="s">
        <v>82</v>
      </c>
      <c r="J73" s="341"/>
      <c r="K73" s="341"/>
      <c r="L73" s="341"/>
      <c r="M73" s="341"/>
      <c r="N73" s="341"/>
      <c r="O73" s="342"/>
      <c r="P73" s="340" t="s">
        <v>83</v>
      </c>
      <c r="Q73" s="341"/>
      <c r="R73" s="341"/>
      <c r="S73" s="341"/>
      <c r="T73" s="341"/>
      <c r="U73" s="341"/>
      <c r="V73" s="342"/>
      <c r="W73" s="340" t="s">
        <v>84</v>
      </c>
      <c r="X73" s="341"/>
      <c r="Y73" s="341"/>
      <c r="Z73" s="341"/>
      <c r="AA73" s="341"/>
      <c r="AB73" s="341"/>
      <c r="AC73" s="342"/>
      <c r="AD73" s="285"/>
      <c r="AE73" s="286"/>
    </row>
    <row r="74" spans="1:32" ht="27.75" customHeight="1" thickBot="1" x14ac:dyDescent="0.3">
      <c r="A74" s="287" t="s">
        <v>85</v>
      </c>
      <c r="B74" s="288"/>
      <c r="C74" s="289"/>
      <c r="D74" s="289"/>
      <c r="E74" s="289"/>
      <c r="F74" s="335">
        <v>0</v>
      </c>
      <c r="G74" s="335"/>
      <c r="H74" s="336"/>
      <c r="I74" s="288"/>
      <c r="J74" s="289"/>
      <c r="K74" s="289"/>
      <c r="L74" s="289"/>
      <c r="M74" s="335">
        <v>5760</v>
      </c>
      <c r="N74" s="335"/>
      <c r="O74" s="336"/>
      <c r="P74" s="288"/>
      <c r="Q74" s="289"/>
      <c r="R74" s="289"/>
      <c r="S74" s="289"/>
      <c r="T74" s="335">
        <v>5760</v>
      </c>
      <c r="U74" s="335"/>
      <c r="V74" s="336"/>
      <c r="W74" s="288"/>
      <c r="X74" s="289"/>
      <c r="Y74" s="289"/>
      <c r="Z74" s="289"/>
      <c r="AA74" s="335">
        <v>5760</v>
      </c>
      <c r="AB74" s="335"/>
      <c r="AC74" s="336"/>
      <c r="AD74" s="290">
        <f>F74+M74+T74+AA74</f>
        <v>17280</v>
      </c>
      <c r="AE74" s="291" t="s">
        <v>86</v>
      </c>
    </row>
    <row r="75" spans="1:32" ht="27.75" customHeight="1" x14ac:dyDescent="0.25">
      <c r="B75" s="192"/>
      <c r="C75" s="192"/>
      <c r="D75" s="192"/>
      <c r="E75" s="192"/>
      <c r="F75" s="192"/>
      <c r="G75" s="193"/>
      <c r="H75" s="191"/>
      <c r="I75" s="192"/>
      <c r="J75" s="192"/>
      <c r="K75" s="192"/>
      <c r="L75" s="192"/>
      <c r="M75" s="192"/>
      <c r="N75" s="193"/>
      <c r="O75" s="191"/>
      <c r="P75" s="192"/>
      <c r="Q75" s="192"/>
      <c r="R75" s="192"/>
      <c r="S75" s="192"/>
      <c r="T75" s="192"/>
      <c r="U75" s="193"/>
      <c r="V75" s="191"/>
      <c r="W75" s="192"/>
      <c r="X75" s="192"/>
      <c r="Y75" s="192"/>
      <c r="Z75" s="192"/>
      <c r="AA75" s="192"/>
      <c r="AB75" s="193"/>
      <c r="AC75" s="191"/>
      <c r="AD75" s="200"/>
      <c r="AE75" s="191"/>
    </row>
    <row r="76" spans="1:32" ht="27.75" customHeight="1" x14ac:dyDescent="0.25">
      <c r="B76" s="192"/>
      <c r="C76" s="192"/>
      <c r="D76" s="192"/>
      <c r="E76" s="192"/>
      <c r="F76" s="192"/>
      <c r="G76" s="193"/>
      <c r="H76" s="191"/>
      <c r="I76" s="192"/>
      <c r="J76" s="192"/>
      <c r="K76" s="192"/>
      <c r="L76" s="192"/>
      <c r="M76" s="192"/>
      <c r="N76" s="193"/>
      <c r="O76" s="191"/>
      <c r="P76" s="192"/>
      <c r="Q76" s="192"/>
      <c r="R76" s="192"/>
      <c r="S76" s="192"/>
      <c r="T76" s="192"/>
      <c r="U76" s="193"/>
      <c r="V76" s="191"/>
      <c r="W76" s="192"/>
      <c r="X76" s="192"/>
      <c r="Y76" s="192"/>
      <c r="Z76" s="192"/>
      <c r="AA76" s="192"/>
      <c r="AB76" s="193"/>
      <c r="AC76" s="191"/>
      <c r="AD76" s="200"/>
      <c r="AE76" s="191"/>
    </row>
    <row r="77" spans="1:32" ht="33" customHeight="1" x14ac:dyDescent="0.25"/>
    <row r="78" spans="1:32" ht="33" customHeight="1" x14ac:dyDescent="0.25"/>
    <row r="79" spans="1:32" ht="33" customHeight="1" x14ac:dyDescent="0.25"/>
    <row r="80" spans="1:32" ht="33" customHeight="1" x14ac:dyDescent="0.25">
      <c r="A80" s="186" t="s">
        <v>80</v>
      </c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8"/>
      <c r="AF80" s="188"/>
    </row>
    <row r="81" spans="1:31" ht="33" customHeight="1" x14ac:dyDescent="0.25">
      <c r="A81" s="186" t="s">
        <v>87</v>
      </c>
      <c r="B81" s="190"/>
      <c r="C81" s="190"/>
      <c r="D81" s="190"/>
      <c r="E81" s="190"/>
      <c r="F81" s="190"/>
      <c r="G81" s="190"/>
      <c r="H81" s="190"/>
      <c r="I81" s="190"/>
      <c r="J81" s="190"/>
      <c r="K81" s="190"/>
    </row>
    <row r="82" spans="1:31" ht="33" customHeight="1" thickBot="1" x14ac:dyDescent="0.3">
      <c r="A82" s="189" t="s">
        <v>92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</row>
    <row r="83" spans="1:31" ht="33" customHeight="1" thickBot="1" x14ac:dyDescent="0.3">
      <c r="A83" s="343" t="s">
        <v>62</v>
      </c>
      <c r="B83" s="346" t="s">
        <v>77</v>
      </c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8" t="s">
        <v>78</v>
      </c>
      <c r="N83" s="347"/>
      <c r="O83" s="347"/>
      <c r="P83" s="347"/>
      <c r="Q83" s="347"/>
      <c r="R83" s="347"/>
      <c r="S83" s="347"/>
      <c r="T83" s="347"/>
      <c r="U83" s="347"/>
      <c r="V83" s="347"/>
      <c r="W83" s="347"/>
      <c r="X83" s="347"/>
      <c r="Y83" s="347"/>
      <c r="Z83" s="347"/>
      <c r="AA83" s="347"/>
      <c r="AB83" s="347"/>
      <c r="AC83" s="347"/>
      <c r="AD83" s="337" t="s">
        <v>63</v>
      </c>
    </row>
    <row r="84" spans="1:31" ht="33" customHeight="1" thickBot="1" x14ac:dyDescent="0.3">
      <c r="A84" s="344"/>
      <c r="B84" s="178" t="s">
        <v>64</v>
      </c>
      <c r="C84" s="179" t="s">
        <v>65</v>
      </c>
      <c r="D84" s="179" t="s">
        <v>66</v>
      </c>
      <c r="E84" s="179" t="s">
        <v>67</v>
      </c>
      <c r="F84" s="179" t="s">
        <v>68</v>
      </c>
      <c r="G84" s="179" t="s">
        <v>69</v>
      </c>
      <c r="H84" s="180" t="s">
        <v>70</v>
      </c>
      <c r="I84" s="178" t="s">
        <v>64</v>
      </c>
      <c r="J84" s="179" t="s">
        <v>65</v>
      </c>
      <c r="K84" s="179" t="s">
        <v>66</v>
      </c>
      <c r="L84" s="179" t="s">
        <v>67</v>
      </c>
      <c r="M84" s="205" t="s">
        <v>68</v>
      </c>
      <c r="N84" s="205" t="s">
        <v>69</v>
      </c>
      <c r="O84" s="182" t="s">
        <v>70</v>
      </c>
      <c r="P84" s="183" t="s">
        <v>64</v>
      </c>
      <c r="Q84" s="181" t="s">
        <v>65</v>
      </c>
      <c r="R84" s="181" t="s">
        <v>66</v>
      </c>
      <c r="S84" s="181" t="s">
        <v>67</v>
      </c>
      <c r="T84" s="181" t="s">
        <v>68</v>
      </c>
      <c r="U84" s="181" t="s">
        <v>69</v>
      </c>
      <c r="V84" s="182" t="s">
        <v>70</v>
      </c>
      <c r="W84" s="183" t="s">
        <v>64</v>
      </c>
      <c r="X84" s="181" t="s">
        <v>65</v>
      </c>
      <c r="Y84" s="181" t="s">
        <v>66</v>
      </c>
      <c r="Z84" s="181" t="s">
        <v>67</v>
      </c>
      <c r="AA84" s="181" t="s">
        <v>68</v>
      </c>
      <c r="AB84" s="181" t="s">
        <v>69</v>
      </c>
      <c r="AC84" s="274" t="s">
        <v>70</v>
      </c>
      <c r="AD84" s="338"/>
    </row>
    <row r="85" spans="1:31" ht="33" customHeight="1" thickBot="1" x14ac:dyDescent="0.3">
      <c r="A85" s="345"/>
      <c r="B85" s="206">
        <v>21</v>
      </c>
      <c r="C85" s="207">
        <v>22</v>
      </c>
      <c r="D85" s="208">
        <v>23</v>
      </c>
      <c r="E85" s="208">
        <v>24</v>
      </c>
      <c r="F85" s="208">
        <v>25</v>
      </c>
      <c r="G85" s="208">
        <v>26</v>
      </c>
      <c r="H85" s="209">
        <v>27</v>
      </c>
      <c r="I85" s="206">
        <v>28</v>
      </c>
      <c r="J85" s="207">
        <v>29</v>
      </c>
      <c r="K85" s="208">
        <v>30</v>
      </c>
      <c r="L85" s="208">
        <v>31</v>
      </c>
      <c r="M85" s="210">
        <v>1</v>
      </c>
      <c r="N85" s="210">
        <v>2</v>
      </c>
      <c r="O85" s="211">
        <v>3</v>
      </c>
      <c r="P85" s="212">
        <v>4</v>
      </c>
      <c r="Q85" s="213">
        <v>5</v>
      </c>
      <c r="R85" s="214">
        <v>6</v>
      </c>
      <c r="S85" s="214">
        <v>7</v>
      </c>
      <c r="T85" s="214">
        <v>8</v>
      </c>
      <c r="U85" s="215">
        <v>9</v>
      </c>
      <c r="V85" s="216">
        <v>10</v>
      </c>
      <c r="W85" s="212">
        <v>11</v>
      </c>
      <c r="X85" s="213">
        <v>12</v>
      </c>
      <c r="Y85" s="214">
        <v>13</v>
      </c>
      <c r="Z85" s="214">
        <v>14</v>
      </c>
      <c r="AA85" s="214">
        <v>15</v>
      </c>
      <c r="AB85" s="214">
        <v>16</v>
      </c>
      <c r="AC85" s="275">
        <v>17</v>
      </c>
      <c r="AD85" s="339"/>
    </row>
    <row r="86" spans="1:31" ht="33" customHeight="1" x14ac:dyDescent="0.25">
      <c r="A86" s="217" t="s">
        <v>74</v>
      </c>
      <c r="B86" s="218">
        <v>0</v>
      </c>
      <c r="C86" s="219">
        <v>0</v>
      </c>
      <c r="D86" s="220"/>
      <c r="E86" s="220"/>
      <c r="F86" s="220"/>
      <c r="G86" s="220"/>
      <c r="H86" s="220"/>
      <c r="I86" s="218">
        <v>0</v>
      </c>
      <c r="J86" s="219">
        <v>0</v>
      </c>
      <c r="K86" s="220"/>
      <c r="L86" s="220"/>
      <c r="M86" s="220"/>
      <c r="N86" s="220"/>
      <c r="O86" s="220"/>
      <c r="P86" s="218">
        <v>0</v>
      </c>
      <c r="Q86" s="219">
        <v>0</v>
      </c>
      <c r="R86" s="220"/>
      <c r="S86" s="220"/>
      <c r="T86" s="220"/>
      <c r="U86" s="220"/>
      <c r="V86" s="220"/>
      <c r="W86" s="218">
        <v>0</v>
      </c>
      <c r="X86" s="219">
        <v>0</v>
      </c>
      <c r="Y86" s="220"/>
      <c r="Z86" s="220"/>
      <c r="AA86" s="220"/>
      <c r="AB86" s="220"/>
      <c r="AC86" s="276">
        <v>0</v>
      </c>
      <c r="AD86" s="279">
        <f>SUM(B86:AC86)</f>
        <v>0</v>
      </c>
    </row>
    <row r="87" spans="1:31" ht="33" customHeight="1" x14ac:dyDescent="0.25">
      <c r="A87" s="221" t="s">
        <v>75</v>
      </c>
      <c r="B87" s="201">
        <v>0</v>
      </c>
      <c r="C87" s="202">
        <v>0</v>
      </c>
      <c r="D87" s="203"/>
      <c r="E87" s="203"/>
      <c r="F87" s="203"/>
      <c r="G87" s="203"/>
      <c r="H87" s="203"/>
      <c r="I87" s="201">
        <v>20</v>
      </c>
      <c r="J87" s="202">
        <v>20</v>
      </c>
      <c r="K87" s="203"/>
      <c r="L87" s="203"/>
      <c r="M87" s="203"/>
      <c r="N87" s="203"/>
      <c r="O87" s="203"/>
      <c r="P87" s="201">
        <v>20</v>
      </c>
      <c r="Q87" s="202">
        <v>20</v>
      </c>
      <c r="R87" s="203"/>
      <c r="S87" s="203"/>
      <c r="T87" s="203"/>
      <c r="U87" s="203"/>
      <c r="V87" s="203"/>
      <c r="W87" s="204">
        <v>20</v>
      </c>
      <c r="X87" s="202">
        <v>20</v>
      </c>
      <c r="Y87" s="203"/>
      <c r="Z87" s="203"/>
      <c r="AA87" s="203"/>
      <c r="AB87" s="203"/>
      <c r="AC87" s="277">
        <v>0</v>
      </c>
      <c r="AD87" s="280">
        <f>SUM(B87:AC87)</f>
        <v>120</v>
      </c>
    </row>
    <row r="88" spans="1:31" ht="33" customHeight="1" thickBot="1" x14ac:dyDescent="0.3">
      <c r="A88" s="222" t="s">
        <v>76</v>
      </c>
      <c r="B88" s="223">
        <v>0</v>
      </c>
      <c r="C88" s="224">
        <v>0</v>
      </c>
      <c r="D88" s="225"/>
      <c r="E88" s="225"/>
      <c r="F88" s="225"/>
      <c r="G88" s="225"/>
      <c r="H88" s="225"/>
      <c r="I88" s="223">
        <v>0</v>
      </c>
      <c r="J88" s="224">
        <v>0</v>
      </c>
      <c r="K88" s="225"/>
      <c r="L88" s="225"/>
      <c r="M88" s="225"/>
      <c r="N88" s="225"/>
      <c r="O88" s="225"/>
      <c r="P88" s="223">
        <v>0</v>
      </c>
      <c r="Q88" s="224">
        <v>0</v>
      </c>
      <c r="R88" s="225"/>
      <c r="S88" s="225"/>
      <c r="T88" s="225"/>
      <c r="U88" s="225"/>
      <c r="V88" s="225"/>
      <c r="W88" s="223">
        <v>0</v>
      </c>
      <c r="X88" s="224">
        <v>0</v>
      </c>
      <c r="Y88" s="225"/>
      <c r="Z88" s="225"/>
      <c r="AA88" s="225"/>
      <c r="AB88" s="225"/>
      <c r="AC88" s="278">
        <v>0</v>
      </c>
      <c r="AD88" s="281">
        <f t="shared" ref="AD88" si="8">SUM(B88:AC88)</f>
        <v>0</v>
      </c>
    </row>
    <row r="89" spans="1:31" ht="33" customHeight="1" thickBot="1" x14ac:dyDescent="0.3">
      <c r="A89" s="266"/>
      <c r="B89" s="267">
        <f t="shared" ref="B89:AD89" si="9">SUM(B86:B88)</f>
        <v>0</v>
      </c>
      <c r="C89" s="268">
        <f t="shared" si="9"/>
        <v>0</v>
      </c>
      <c r="D89" s="269">
        <f t="shared" si="9"/>
        <v>0</v>
      </c>
      <c r="E89" s="269">
        <f t="shared" si="9"/>
        <v>0</v>
      </c>
      <c r="F89" s="269">
        <f t="shared" si="9"/>
        <v>0</v>
      </c>
      <c r="G89" s="269">
        <f t="shared" si="9"/>
        <v>0</v>
      </c>
      <c r="H89" s="270">
        <f t="shared" si="9"/>
        <v>0</v>
      </c>
      <c r="I89" s="267">
        <f t="shared" si="9"/>
        <v>20</v>
      </c>
      <c r="J89" s="268">
        <f t="shared" si="9"/>
        <v>20</v>
      </c>
      <c r="K89" s="269">
        <f t="shared" si="9"/>
        <v>0</v>
      </c>
      <c r="L89" s="269">
        <f t="shared" si="9"/>
        <v>0</v>
      </c>
      <c r="M89" s="269">
        <f t="shared" si="9"/>
        <v>0</v>
      </c>
      <c r="N89" s="269">
        <f t="shared" si="9"/>
        <v>0</v>
      </c>
      <c r="O89" s="271">
        <f t="shared" si="9"/>
        <v>0</v>
      </c>
      <c r="P89" s="267">
        <f t="shared" si="9"/>
        <v>20</v>
      </c>
      <c r="Q89" s="268">
        <f t="shared" si="9"/>
        <v>20</v>
      </c>
      <c r="R89" s="269">
        <f t="shared" si="9"/>
        <v>0</v>
      </c>
      <c r="S89" s="269">
        <f t="shared" si="9"/>
        <v>0</v>
      </c>
      <c r="T89" s="269">
        <f t="shared" si="9"/>
        <v>0</v>
      </c>
      <c r="U89" s="272">
        <f t="shared" si="9"/>
        <v>0</v>
      </c>
      <c r="V89" s="270">
        <f t="shared" si="9"/>
        <v>0</v>
      </c>
      <c r="W89" s="267">
        <f t="shared" si="9"/>
        <v>20</v>
      </c>
      <c r="X89" s="268">
        <f t="shared" si="9"/>
        <v>20</v>
      </c>
      <c r="Y89" s="269">
        <f t="shared" si="9"/>
        <v>0</v>
      </c>
      <c r="Z89" s="269">
        <f t="shared" si="9"/>
        <v>0</v>
      </c>
      <c r="AA89" s="269">
        <f t="shared" si="9"/>
        <v>0</v>
      </c>
      <c r="AB89" s="269">
        <f t="shared" si="9"/>
        <v>0</v>
      </c>
      <c r="AC89" s="273">
        <f t="shared" si="9"/>
        <v>0</v>
      </c>
      <c r="AD89" s="282">
        <f t="shared" si="9"/>
        <v>120</v>
      </c>
      <c r="AE89" s="191" t="s">
        <v>72</v>
      </c>
    </row>
    <row r="90" spans="1:31" ht="33" customHeight="1" thickBot="1" x14ac:dyDescent="0.3">
      <c r="B90" s="192"/>
      <c r="C90" s="192"/>
      <c r="D90" s="192"/>
      <c r="E90" s="192"/>
      <c r="F90" s="192"/>
      <c r="G90" s="193"/>
      <c r="H90" s="191">
        <f>SUM(B89:H89)</f>
        <v>0</v>
      </c>
      <c r="I90" s="192"/>
      <c r="J90" s="192"/>
      <c r="K90" s="192"/>
      <c r="L90" s="192"/>
      <c r="M90" s="192"/>
      <c r="N90" s="193"/>
      <c r="O90" s="191">
        <f>SUM(I89:O89)</f>
        <v>40</v>
      </c>
      <c r="P90" s="192"/>
      <c r="Q90" s="192"/>
      <c r="R90" s="192"/>
      <c r="S90" s="192"/>
      <c r="T90" s="192"/>
      <c r="U90" s="193"/>
      <c r="V90" s="191">
        <f>SUM(P89:V89)</f>
        <v>40</v>
      </c>
      <c r="W90" s="192"/>
      <c r="X90" s="192"/>
      <c r="Y90" s="192"/>
      <c r="Z90" s="192"/>
      <c r="AA90" s="192"/>
      <c r="AB90" s="193"/>
      <c r="AC90" s="191">
        <f>SUM(W89:AC89)</f>
        <v>40</v>
      </c>
      <c r="AD90" s="226">
        <f>AD89/60</f>
        <v>2</v>
      </c>
      <c r="AE90" s="191" t="s">
        <v>73</v>
      </c>
    </row>
    <row r="91" spans="1:31" ht="21" customHeight="1" thickBot="1" x14ac:dyDescent="0.3">
      <c r="B91" s="192"/>
      <c r="C91" s="192"/>
      <c r="D91" s="192"/>
      <c r="E91" s="192"/>
      <c r="F91" s="192"/>
      <c r="G91" s="193"/>
      <c r="H91" s="191"/>
      <c r="I91" s="192"/>
      <c r="J91" s="192"/>
      <c r="K91" s="192"/>
      <c r="L91" s="192"/>
      <c r="M91" s="192"/>
      <c r="N91" s="193"/>
      <c r="O91" s="191"/>
      <c r="P91" s="192"/>
      <c r="Q91" s="192"/>
      <c r="R91" s="192"/>
      <c r="S91" s="192"/>
      <c r="T91" s="192"/>
      <c r="U91" s="193"/>
      <c r="V91" s="191"/>
      <c r="W91" s="192"/>
      <c r="X91" s="192"/>
      <c r="Y91" s="192"/>
      <c r="Z91" s="192"/>
      <c r="AA91" s="192"/>
      <c r="AB91" s="193"/>
      <c r="AC91" s="191"/>
      <c r="AD91" s="200"/>
      <c r="AE91" s="191"/>
    </row>
    <row r="92" spans="1:31" ht="21" customHeight="1" x14ac:dyDescent="0.25">
      <c r="A92" s="284"/>
      <c r="B92" s="340" t="s">
        <v>81</v>
      </c>
      <c r="C92" s="341"/>
      <c r="D92" s="341"/>
      <c r="E92" s="341"/>
      <c r="F92" s="341"/>
      <c r="G92" s="341"/>
      <c r="H92" s="342"/>
      <c r="I92" s="340" t="s">
        <v>82</v>
      </c>
      <c r="J92" s="341"/>
      <c r="K92" s="341"/>
      <c r="L92" s="341"/>
      <c r="M92" s="341"/>
      <c r="N92" s="341"/>
      <c r="O92" s="342"/>
      <c r="P92" s="340" t="s">
        <v>83</v>
      </c>
      <c r="Q92" s="341"/>
      <c r="R92" s="341"/>
      <c r="S92" s="341"/>
      <c r="T92" s="341"/>
      <c r="U92" s="341"/>
      <c r="V92" s="342"/>
      <c r="W92" s="340" t="s">
        <v>84</v>
      </c>
      <c r="X92" s="341"/>
      <c r="Y92" s="341"/>
      <c r="Z92" s="341"/>
      <c r="AA92" s="341"/>
      <c r="AB92" s="341"/>
      <c r="AC92" s="342"/>
      <c r="AD92" s="285"/>
      <c r="AE92" s="286"/>
    </row>
    <row r="93" spans="1:31" ht="21" customHeight="1" thickBot="1" x14ac:dyDescent="0.3">
      <c r="A93" s="287" t="s">
        <v>85</v>
      </c>
      <c r="B93" s="288"/>
      <c r="C93" s="289"/>
      <c r="D93" s="289"/>
      <c r="E93" s="289"/>
      <c r="F93" s="335">
        <v>0</v>
      </c>
      <c r="G93" s="335"/>
      <c r="H93" s="336"/>
      <c r="I93" s="288"/>
      <c r="J93" s="289"/>
      <c r="K93" s="289"/>
      <c r="L93" s="289"/>
      <c r="M93" s="335">
        <v>5760</v>
      </c>
      <c r="N93" s="335"/>
      <c r="O93" s="336"/>
      <c r="P93" s="288"/>
      <c r="Q93" s="289"/>
      <c r="R93" s="289"/>
      <c r="S93" s="289"/>
      <c r="T93" s="335">
        <v>5760</v>
      </c>
      <c r="U93" s="335"/>
      <c r="V93" s="336"/>
      <c r="W93" s="288"/>
      <c r="X93" s="289"/>
      <c r="Y93" s="289"/>
      <c r="Z93" s="289"/>
      <c r="AA93" s="335">
        <v>5760</v>
      </c>
      <c r="AB93" s="335"/>
      <c r="AC93" s="336"/>
      <c r="AD93" s="290">
        <f>F93+M93+T93+AA93</f>
        <v>17280</v>
      </c>
      <c r="AE93" s="291" t="s">
        <v>86</v>
      </c>
    </row>
    <row r="94" spans="1:31" ht="21" customHeight="1" x14ac:dyDescent="0.25">
      <c r="B94" s="192"/>
      <c r="C94" s="192"/>
      <c r="D94" s="192"/>
      <c r="E94" s="192"/>
      <c r="F94" s="192"/>
      <c r="G94" s="193"/>
      <c r="H94" s="191"/>
      <c r="I94" s="192"/>
      <c r="J94" s="192"/>
      <c r="K94" s="192"/>
      <c r="L94" s="192"/>
      <c r="M94" s="192"/>
      <c r="N94" s="193"/>
      <c r="O94" s="191"/>
      <c r="P94" s="192"/>
      <c r="Q94" s="192"/>
      <c r="R94" s="192"/>
      <c r="S94" s="192"/>
      <c r="T94" s="192"/>
      <c r="U94" s="193"/>
      <c r="V94" s="191"/>
      <c r="W94" s="192"/>
      <c r="X94" s="192"/>
      <c r="Y94" s="192"/>
      <c r="Z94" s="192"/>
      <c r="AA94" s="192"/>
      <c r="AB94" s="193"/>
      <c r="AC94" s="191"/>
      <c r="AD94" s="200"/>
      <c r="AE94" s="191"/>
    </row>
    <row r="95" spans="1:31" ht="21" customHeight="1" x14ac:dyDescent="0.25">
      <c r="B95" s="192"/>
      <c r="C95" s="192"/>
      <c r="D95" s="192"/>
      <c r="E95" s="192"/>
      <c r="F95" s="192"/>
      <c r="G95" s="193"/>
      <c r="H95" s="191"/>
      <c r="I95" s="192"/>
      <c r="J95" s="192"/>
      <c r="K95" s="192"/>
      <c r="L95" s="192"/>
      <c r="M95" s="192"/>
      <c r="N95" s="193"/>
      <c r="O95" s="191"/>
      <c r="P95" s="192"/>
      <c r="Q95" s="192"/>
      <c r="R95" s="192"/>
      <c r="S95" s="192"/>
      <c r="T95" s="192"/>
      <c r="U95" s="193"/>
      <c r="V95" s="191"/>
      <c r="W95" s="192"/>
      <c r="X95" s="192"/>
      <c r="Y95" s="192"/>
      <c r="Z95" s="192"/>
      <c r="AA95" s="192"/>
      <c r="AB95" s="193"/>
      <c r="AC95" s="191"/>
      <c r="AD95" s="200"/>
      <c r="AE95" s="191"/>
    </row>
    <row r="96" spans="1:31" ht="33" customHeight="1" x14ac:dyDescent="0.25"/>
    <row r="97" spans="1:32" ht="33" customHeight="1" x14ac:dyDescent="0.25"/>
    <row r="98" spans="1:32" ht="33" customHeight="1" x14ac:dyDescent="0.25"/>
    <row r="99" spans="1:32" ht="33" customHeight="1" x14ac:dyDescent="0.25">
      <c r="A99" s="186" t="s">
        <v>80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8"/>
      <c r="AF99" s="188"/>
    </row>
    <row r="100" spans="1:32" ht="33" customHeight="1" x14ac:dyDescent="0.25">
      <c r="A100" s="186" t="s">
        <v>87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</row>
    <row r="101" spans="1:32" ht="33" customHeight="1" thickBot="1" x14ac:dyDescent="0.3">
      <c r="A101" s="189" t="s">
        <v>93</v>
      </c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</row>
    <row r="102" spans="1:32" ht="33" customHeight="1" thickBot="1" x14ac:dyDescent="0.3">
      <c r="A102" s="343" t="s">
        <v>62</v>
      </c>
      <c r="B102" s="346" t="s">
        <v>77</v>
      </c>
      <c r="C102" s="347"/>
      <c r="D102" s="347"/>
      <c r="E102" s="347"/>
      <c r="F102" s="347"/>
      <c r="G102" s="347"/>
      <c r="H102" s="347"/>
      <c r="I102" s="347"/>
      <c r="J102" s="347"/>
      <c r="K102" s="347"/>
      <c r="L102" s="347"/>
      <c r="M102" s="348" t="s">
        <v>78</v>
      </c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347"/>
      <c r="AA102" s="347"/>
      <c r="AB102" s="347"/>
      <c r="AC102" s="347"/>
      <c r="AD102" s="337" t="s">
        <v>63</v>
      </c>
    </row>
    <row r="103" spans="1:32" ht="33" customHeight="1" thickBot="1" x14ac:dyDescent="0.3">
      <c r="A103" s="344"/>
      <c r="B103" s="178" t="s">
        <v>64</v>
      </c>
      <c r="C103" s="179" t="s">
        <v>65</v>
      </c>
      <c r="D103" s="179" t="s">
        <v>66</v>
      </c>
      <c r="E103" s="179" t="s">
        <v>67</v>
      </c>
      <c r="F103" s="179" t="s">
        <v>68</v>
      </c>
      <c r="G103" s="179" t="s">
        <v>69</v>
      </c>
      <c r="H103" s="180" t="s">
        <v>70</v>
      </c>
      <c r="I103" s="178" t="s">
        <v>64</v>
      </c>
      <c r="J103" s="179" t="s">
        <v>65</v>
      </c>
      <c r="K103" s="179" t="s">
        <v>66</v>
      </c>
      <c r="L103" s="179" t="s">
        <v>67</v>
      </c>
      <c r="M103" s="205" t="s">
        <v>68</v>
      </c>
      <c r="N103" s="205" t="s">
        <v>69</v>
      </c>
      <c r="O103" s="182" t="s">
        <v>70</v>
      </c>
      <c r="P103" s="183" t="s">
        <v>64</v>
      </c>
      <c r="Q103" s="181" t="s">
        <v>65</v>
      </c>
      <c r="R103" s="181" t="s">
        <v>66</v>
      </c>
      <c r="S103" s="181" t="s">
        <v>67</v>
      </c>
      <c r="T103" s="181" t="s">
        <v>68</v>
      </c>
      <c r="U103" s="181" t="s">
        <v>69</v>
      </c>
      <c r="V103" s="182" t="s">
        <v>70</v>
      </c>
      <c r="W103" s="183" t="s">
        <v>64</v>
      </c>
      <c r="X103" s="181" t="s">
        <v>65</v>
      </c>
      <c r="Y103" s="181" t="s">
        <v>66</v>
      </c>
      <c r="Z103" s="181" t="s">
        <v>67</v>
      </c>
      <c r="AA103" s="181" t="s">
        <v>68</v>
      </c>
      <c r="AB103" s="181" t="s">
        <v>69</v>
      </c>
      <c r="AC103" s="274" t="s">
        <v>70</v>
      </c>
      <c r="AD103" s="338"/>
    </row>
    <row r="104" spans="1:32" ht="33" customHeight="1" thickBot="1" x14ac:dyDescent="0.3">
      <c r="A104" s="345"/>
      <c r="B104" s="206">
        <v>21</v>
      </c>
      <c r="C104" s="207">
        <v>22</v>
      </c>
      <c r="D104" s="208">
        <v>23</v>
      </c>
      <c r="E104" s="208">
        <v>24</v>
      </c>
      <c r="F104" s="208">
        <v>25</v>
      </c>
      <c r="G104" s="208">
        <v>26</v>
      </c>
      <c r="H104" s="209">
        <v>27</v>
      </c>
      <c r="I104" s="206">
        <v>28</v>
      </c>
      <c r="J104" s="207">
        <v>29</v>
      </c>
      <c r="K104" s="208">
        <v>30</v>
      </c>
      <c r="L104" s="208">
        <v>31</v>
      </c>
      <c r="M104" s="210">
        <v>1</v>
      </c>
      <c r="N104" s="210">
        <v>2</v>
      </c>
      <c r="O104" s="211">
        <v>3</v>
      </c>
      <c r="P104" s="212">
        <v>4</v>
      </c>
      <c r="Q104" s="213">
        <v>5</v>
      </c>
      <c r="R104" s="214">
        <v>6</v>
      </c>
      <c r="S104" s="214">
        <v>7</v>
      </c>
      <c r="T104" s="214">
        <v>8</v>
      </c>
      <c r="U104" s="215">
        <v>9</v>
      </c>
      <c r="V104" s="216">
        <v>10</v>
      </c>
      <c r="W104" s="212">
        <v>11</v>
      </c>
      <c r="X104" s="213">
        <v>12</v>
      </c>
      <c r="Y104" s="214">
        <v>13</v>
      </c>
      <c r="Z104" s="214">
        <v>14</v>
      </c>
      <c r="AA104" s="214">
        <v>15</v>
      </c>
      <c r="AB104" s="214">
        <v>16</v>
      </c>
      <c r="AC104" s="275">
        <v>17</v>
      </c>
      <c r="AD104" s="339"/>
    </row>
    <row r="105" spans="1:32" ht="33" customHeight="1" x14ac:dyDescent="0.25">
      <c r="A105" s="217" t="s">
        <v>74</v>
      </c>
      <c r="B105" s="218">
        <v>0</v>
      </c>
      <c r="C105" s="219">
        <v>0</v>
      </c>
      <c r="D105" s="220"/>
      <c r="E105" s="220"/>
      <c r="F105" s="220"/>
      <c r="G105" s="220"/>
      <c r="H105" s="220"/>
      <c r="I105" s="218">
        <v>0</v>
      </c>
      <c r="J105" s="219">
        <v>0</v>
      </c>
      <c r="K105" s="220"/>
      <c r="L105" s="220"/>
      <c r="M105" s="220"/>
      <c r="N105" s="220"/>
      <c r="O105" s="220"/>
      <c r="P105" s="218">
        <v>0</v>
      </c>
      <c r="Q105" s="219">
        <v>0</v>
      </c>
      <c r="R105" s="220"/>
      <c r="S105" s="220"/>
      <c r="T105" s="220"/>
      <c r="U105" s="220"/>
      <c r="V105" s="220"/>
      <c r="W105" s="218">
        <v>0</v>
      </c>
      <c r="X105" s="219">
        <v>0</v>
      </c>
      <c r="Y105" s="220"/>
      <c r="Z105" s="220"/>
      <c r="AA105" s="220"/>
      <c r="AB105" s="220"/>
      <c r="AC105" s="276">
        <v>0</v>
      </c>
      <c r="AD105" s="279">
        <f>SUM(B105:AC105)</f>
        <v>0</v>
      </c>
    </row>
    <row r="106" spans="1:32" ht="33" customHeight="1" x14ac:dyDescent="0.25">
      <c r="A106" s="221" t="s">
        <v>75</v>
      </c>
      <c r="B106" s="201">
        <v>0</v>
      </c>
      <c r="C106" s="202">
        <v>0</v>
      </c>
      <c r="D106" s="203"/>
      <c r="E106" s="203"/>
      <c r="F106" s="203"/>
      <c r="G106" s="203"/>
      <c r="H106" s="203"/>
      <c r="I106" s="201">
        <v>20</v>
      </c>
      <c r="J106" s="202">
        <v>20</v>
      </c>
      <c r="K106" s="203"/>
      <c r="L106" s="203"/>
      <c r="M106" s="203"/>
      <c r="N106" s="203"/>
      <c r="O106" s="203"/>
      <c r="P106" s="201">
        <v>20</v>
      </c>
      <c r="Q106" s="202">
        <v>20</v>
      </c>
      <c r="R106" s="203"/>
      <c r="S106" s="203"/>
      <c r="T106" s="203"/>
      <c r="U106" s="203"/>
      <c r="V106" s="203"/>
      <c r="W106" s="204">
        <v>20</v>
      </c>
      <c r="X106" s="202">
        <v>20</v>
      </c>
      <c r="Y106" s="203"/>
      <c r="Z106" s="203"/>
      <c r="AA106" s="203"/>
      <c r="AB106" s="203"/>
      <c r="AC106" s="277">
        <v>0</v>
      </c>
      <c r="AD106" s="280">
        <f>SUM(B106:AC106)</f>
        <v>120</v>
      </c>
    </row>
    <row r="107" spans="1:32" ht="33" customHeight="1" thickBot="1" x14ac:dyDescent="0.3">
      <c r="A107" s="222" t="s">
        <v>76</v>
      </c>
      <c r="B107" s="223">
        <v>0</v>
      </c>
      <c r="C107" s="224">
        <v>0</v>
      </c>
      <c r="D107" s="225"/>
      <c r="E107" s="225"/>
      <c r="F107" s="225"/>
      <c r="G107" s="225"/>
      <c r="H107" s="225"/>
      <c r="I107" s="223">
        <v>0</v>
      </c>
      <c r="J107" s="224">
        <v>0</v>
      </c>
      <c r="K107" s="225"/>
      <c r="L107" s="225"/>
      <c r="M107" s="225"/>
      <c r="N107" s="225"/>
      <c r="O107" s="225"/>
      <c r="P107" s="223">
        <v>0</v>
      </c>
      <c r="Q107" s="224">
        <v>0</v>
      </c>
      <c r="R107" s="225"/>
      <c r="S107" s="225"/>
      <c r="T107" s="225"/>
      <c r="U107" s="225"/>
      <c r="V107" s="225"/>
      <c r="W107" s="223">
        <v>0</v>
      </c>
      <c r="X107" s="224">
        <v>0</v>
      </c>
      <c r="Y107" s="225"/>
      <c r="Z107" s="225"/>
      <c r="AA107" s="225"/>
      <c r="AB107" s="225"/>
      <c r="AC107" s="278">
        <v>0</v>
      </c>
      <c r="AD107" s="281">
        <f t="shared" ref="AD107" si="10">SUM(B107:AC107)</f>
        <v>0</v>
      </c>
    </row>
    <row r="108" spans="1:32" ht="33" customHeight="1" thickBot="1" x14ac:dyDescent="0.3">
      <c r="A108" s="266"/>
      <c r="B108" s="267">
        <f t="shared" ref="B108:AD108" si="11">SUM(B105:B107)</f>
        <v>0</v>
      </c>
      <c r="C108" s="268">
        <f t="shared" si="11"/>
        <v>0</v>
      </c>
      <c r="D108" s="269">
        <f t="shared" si="11"/>
        <v>0</v>
      </c>
      <c r="E108" s="269">
        <f t="shared" si="11"/>
        <v>0</v>
      </c>
      <c r="F108" s="269">
        <f t="shared" si="11"/>
        <v>0</v>
      </c>
      <c r="G108" s="269">
        <f t="shared" si="11"/>
        <v>0</v>
      </c>
      <c r="H108" s="270">
        <f t="shared" si="11"/>
        <v>0</v>
      </c>
      <c r="I108" s="267">
        <f t="shared" si="11"/>
        <v>20</v>
      </c>
      <c r="J108" s="268">
        <f t="shared" si="11"/>
        <v>20</v>
      </c>
      <c r="K108" s="269">
        <f t="shared" si="11"/>
        <v>0</v>
      </c>
      <c r="L108" s="269">
        <f t="shared" si="11"/>
        <v>0</v>
      </c>
      <c r="M108" s="269">
        <f t="shared" si="11"/>
        <v>0</v>
      </c>
      <c r="N108" s="269">
        <f t="shared" si="11"/>
        <v>0</v>
      </c>
      <c r="O108" s="271">
        <f t="shared" si="11"/>
        <v>0</v>
      </c>
      <c r="P108" s="267">
        <f t="shared" si="11"/>
        <v>20</v>
      </c>
      <c r="Q108" s="268">
        <f t="shared" si="11"/>
        <v>20</v>
      </c>
      <c r="R108" s="269">
        <f t="shared" si="11"/>
        <v>0</v>
      </c>
      <c r="S108" s="269">
        <f t="shared" si="11"/>
        <v>0</v>
      </c>
      <c r="T108" s="269">
        <f t="shared" si="11"/>
        <v>0</v>
      </c>
      <c r="U108" s="272">
        <f t="shared" si="11"/>
        <v>0</v>
      </c>
      <c r="V108" s="270">
        <f t="shared" si="11"/>
        <v>0</v>
      </c>
      <c r="W108" s="267">
        <f t="shared" si="11"/>
        <v>20</v>
      </c>
      <c r="X108" s="268">
        <f t="shared" si="11"/>
        <v>20</v>
      </c>
      <c r="Y108" s="269">
        <f t="shared" si="11"/>
        <v>0</v>
      </c>
      <c r="Z108" s="269">
        <f t="shared" si="11"/>
        <v>0</v>
      </c>
      <c r="AA108" s="269">
        <f t="shared" si="11"/>
        <v>0</v>
      </c>
      <c r="AB108" s="269">
        <f t="shared" si="11"/>
        <v>0</v>
      </c>
      <c r="AC108" s="273">
        <f t="shared" si="11"/>
        <v>0</v>
      </c>
      <c r="AD108" s="282">
        <f t="shared" si="11"/>
        <v>120</v>
      </c>
      <c r="AE108" s="191" t="s">
        <v>72</v>
      </c>
    </row>
    <row r="109" spans="1:32" ht="33" customHeight="1" thickBot="1" x14ac:dyDescent="0.3">
      <c r="B109" s="192"/>
      <c r="C109" s="192"/>
      <c r="D109" s="192"/>
      <c r="E109" s="192"/>
      <c r="F109" s="192"/>
      <c r="G109" s="193"/>
      <c r="H109" s="191">
        <f>SUM(B108:H108)</f>
        <v>0</v>
      </c>
      <c r="I109" s="192"/>
      <c r="J109" s="192"/>
      <c r="K109" s="192"/>
      <c r="L109" s="192"/>
      <c r="M109" s="192"/>
      <c r="N109" s="193"/>
      <c r="O109" s="191">
        <f>SUM(I108:O108)</f>
        <v>40</v>
      </c>
      <c r="P109" s="192"/>
      <c r="Q109" s="192"/>
      <c r="R109" s="192"/>
      <c r="S109" s="192"/>
      <c r="T109" s="192"/>
      <c r="U109" s="193"/>
      <c r="V109" s="191">
        <f>SUM(P108:V108)</f>
        <v>40</v>
      </c>
      <c r="W109" s="192"/>
      <c r="X109" s="192"/>
      <c r="Y109" s="192"/>
      <c r="Z109" s="192"/>
      <c r="AA109" s="192"/>
      <c r="AB109" s="193"/>
      <c r="AC109" s="191">
        <f>SUM(W108:AC108)</f>
        <v>40</v>
      </c>
      <c r="AD109" s="226">
        <f>AD108/60</f>
        <v>2</v>
      </c>
      <c r="AE109" s="191" t="s">
        <v>73</v>
      </c>
    </row>
    <row r="110" spans="1:32" ht="21" customHeight="1" thickBot="1" x14ac:dyDescent="0.3">
      <c r="B110" s="192"/>
      <c r="C110" s="192"/>
      <c r="D110" s="192"/>
      <c r="E110" s="192"/>
      <c r="F110" s="192"/>
      <c r="G110" s="193"/>
      <c r="H110" s="191"/>
      <c r="I110" s="192"/>
      <c r="J110" s="192"/>
      <c r="K110" s="192"/>
      <c r="L110" s="192"/>
      <c r="M110" s="192"/>
      <c r="N110" s="193"/>
      <c r="O110" s="191"/>
      <c r="P110" s="192"/>
      <c r="Q110" s="192"/>
      <c r="R110" s="192"/>
      <c r="S110" s="192"/>
      <c r="T110" s="192"/>
      <c r="U110" s="193"/>
      <c r="V110" s="191"/>
      <c r="W110" s="192"/>
      <c r="X110" s="192"/>
      <c r="Y110" s="192"/>
      <c r="Z110" s="192"/>
      <c r="AA110" s="192"/>
      <c r="AB110" s="193"/>
      <c r="AC110" s="191"/>
      <c r="AD110" s="200"/>
      <c r="AE110" s="191"/>
    </row>
    <row r="111" spans="1:32" ht="21" customHeight="1" x14ac:dyDescent="0.25">
      <c r="A111" s="284"/>
      <c r="B111" s="340" t="s">
        <v>81</v>
      </c>
      <c r="C111" s="341"/>
      <c r="D111" s="341"/>
      <c r="E111" s="341"/>
      <c r="F111" s="341"/>
      <c r="G111" s="341"/>
      <c r="H111" s="342"/>
      <c r="I111" s="340" t="s">
        <v>82</v>
      </c>
      <c r="J111" s="341"/>
      <c r="K111" s="341"/>
      <c r="L111" s="341"/>
      <c r="M111" s="341"/>
      <c r="N111" s="341"/>
      <c r="O111" s="342"/>
      <c r="P111" s="340" t="s">
        <v>83</v>
      </c>
      <c r="Q111" s="341"/>
      <c r="R111" s="341"/>
      <c r="S111" s="341"/>
      <c r="T111" s="341"/>
      <c r="U111" s="341"/>
      <c r="V111" s="342"/>
      <c r="W111" s="340" t="s">
        <v>84</v>
      </c>
      <c r="X111" s="341"/>
      <c r="Y111" s="341"/>
      <c r="Z111" s="341"/>
      <c r="AA111" s="341"/>
      <c r="AB111" s="341"/>
      <c r="AC111" s="342"/>
      <c r="AD111" s="285"/>
      <c r="AE111" s="286"/>
    </row>
    <row r="112" spans="1:32" ht="21" customHeight="1" thickBot="1" x14ac:dyDescent="0.3">
      <c r="A112" s="287" t="s">
        <v>85</v>
      </c>
      <c r="B112" s="288"/>
      <c r="C112" s="289"/>
      <c r="D112" s="289"/>
      <c r="E112" s="289"/>
      <c r="F112" s="335">
        <v>0</v>
      </c>
      <c r="G112" s="335"/>
      <c r="H112" s="336"/>
      <c r="I112" s="288"/>
      <c r="J112" s="289"/>
      <c r="K112" s="289"/>
      <c r="L112" s="289"/>
      <c r="M112" s="335">
        <v>5760</v>
      </c>
      <c r="N112" s="335"/>
      <c r="O112" s="336"/>
      <c r="P112" s="288"/>
      <c r="Q112" s="289"/>
      <c r="R112" s="289"/>
      <c r="S112" s="289"/>
      <c r="T112" s="335">
        <v>5760</v>
      </c>
      <c r="U112" s="335"/>
      <c r="V112" s="336"/>
      <c r="W112" s="288"/>
      <c r="X112" s="289"/>
      <c r="Y112" s="289"/>
      <c r="Z112" s="289"/>
      <c r="AA112" s="335">
        <v>5760</v>
      </c>
      <c r="AB112" s="335"/>
      <c r="AC112" s="336"/>
      <c r="AD112" s="290">
        <f>F112+M112+T112+AA112</f>
        <v>17280</v>
      </c>
      <c r="AE112" s="291" t="s">
        <v>86</v>
      </c>
    </row>
    <row r="113" spans="1:32" ht="21" customHeight="1" x14ac:dyDescent="0.25">
      <c r="B113" s="192"/>
      <c r="C113" s="192"/>
      <c r="D113" s="192"/>
      <c r="E113" s="192"/>
      <c r="F113" s="192"/>
      <c r="G113" s="193"/>
      <c r="H113" s="191"/>
      <c r="I113" s="192"/>
      <c r="J113" s="192"/>
      <c r="K113" s="192"/>
      <c r="L113" s="192"/>
      <c r="M113" s="192"/>
      <c r="N113" s="193"/>
      <c r="O113" s="191"/>
      <c r="P113" s="192"/>
      <c r="Q113" s="192"/>
      <c r="R113" s="192"/>
      <c r="S113" s="192"/>
      <c r="T113" s="192"/>
      <c r="U113" s="193"/>
      <c r="V113" s="191"/>
      <c r="W113" s="192"/>
      <c r="X113" s="192"/>
      <c r="Y113" s="192"/>
      <c r="Z113" s="192"/>
      <c r="AA113" s="192"/>
      <c r="AB113" s="193"/>
      <c r="AC113" s="191"/>
      <c r="AD113" s="200"/>
      <c r="AE113" s="191"/>
    </row>
    <row r="114" spans="1:32" ht="21" customHeight="1" x14ac:dyDescent="0.25">
      <c r="B114" s="192"/>
      <c r="C114" s="192"/>
      <c r="D114" s="192"/>
      <c r="E114" s="192"/>
      <c r="F114" s="192"/>
      <c r="G114" s="193"/>
      <c r="H114" s="191"/>
      <c r="I114" s="192"/>
      <c r="J114" s="192"/>
      <c r="K114" s="192"/>
      <c r="L114" s="192"/>
      <c r="M114" s="192"/>
      <c r="N114" s="193"/>
      <c r="O114" s="191"/>
      <c r="P114" s="192"/>
      <c r="Q114" s="192"/>
      <c r="R114" s="192"/>
      <c r="S114" s="192"/>
      <c r="T114" s="192"/>
      <c r="U114" s="193"/>
      <c r="V114" s="191"/>
      <c r="W114" s="192"/>
      <c r="X114" s="192"/>
      <c r="Y114" s="192"/>
      <c r="Z114" s="192"/>
      <c r="AA114" s="192"/>
      <c r="AB114" s="193"/>
      <c r="AC114" s="191"/>
      <c r="AD114" s="200"/>
      <c r="AE114" s="191"/>
    </row>
    <row r="115" spans="1:32" ht="33" customHeight="1" x14ac:dyDescent="0.25"/>
    <row r="116" spans="1:32" ht="33" customHeight="1" x14ac:dyDescent="0.25"/>
    <row r="117" spans="1:32" ht="33" customHeight="1" x14ac:dyDescent="0.25"/>
    <row r="118" spans="1:32" ht="33" customHeight="1" x14ac:dyDescent="0.25">
      <c r="A118" s="186" t="s">
        <v>80</v>
      </c>
      <c r="B118" s="187"/>
      <c r="C118" s="187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8"/>
      <c r="AF118" s="188"/>
    </row>
    <row r="119" spans="1:32" ht="33" customHeight="1" x14ac:dyDescent="0.25">
      <c r="A119" s="186" t="s">
        <v>87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</row>
    <row r="120" spans="1:32" ht="33" customHeight="1" thickBot="1" x14ac:dyDescent="0.3">
      <c r="A120" s="189" t="s">
        <v>94</v>
      </c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</row>
    <row r="121" spans="1:32" ht="33" customHeight="1" thickBot="1" x14ac:dyDescent="0.3">
      <c r="A121" s="343" t="s">
        <v>62</v>
      </c>
      <c r="B121" s="346" t="s">
        <v>77</v>
      </c>
      <c r="C121" s="347"/>
      <c r="D121" s="347"/>
      <c r="E121" s="347"/>
      <c r="F121" s="347"/>
      <c r="G121" s="347"/>
      <c r="H121" s="347"/>
      <c r="I121" s="347"/>
      <c r="J121" s="347"/>
      <c r="K121" s="347"/>
      <c r="L121" s="347"/>
      <c r="M121" s="348" t="s">
        <v>78</v>
      </c>
      <c r="N121" s="347"/>
      <c r="O121" s="347"/>
      <c r="P121" s="347"/>
      <c r="Q121" s="347"/>
      <c r="R121" s="347"/>
      <c r="S121" s="347"/>
      <c r="T121" s="347"/>
      <c r="U121" s="347"/>
      <c r="V121" s="347"/>
      <c r="W121" s="347"/>
      <c r="X121" s="347"/>
      <c r="Y121" s="347"/>
      <c r="Z121" s="347"/>
      <c r="AA121" s="347"/>
      <c r="AB121" s="347"/>
      <c r="AC121" s="347"/>
      <c r="AD121" s="337" t="s">
        <v>63</v>
      </c>
    </row>
    <row r="122" spans="1:32" ht="33" customHeight="1" thickBot="1" x14ac:dyDescent="0.3">
      <c r="A122" s="344"/>
      <c r="B122" s="178" t="s">
        <v>64</v>
      </c>
      <c r="C122" s="179" t="s">
        <v>65</v>
      </c>
      <c r="D122" s="179" t="s">
        <v>66</v>
      </c>
      <c r="E122" s="179" t="s">
        <v>67</v>
      </c>
      <c r="F122" s="179" t="s">
        <v>68</v>
      </c>
      <c r="G122" s="179" t="s">
        <v>69</v>
      </c>
      <c r="H122" s="180" t="s">
        <v>70</v>
      </c>
      <c r="I122" s="178" t="s">
        <v>64</v>
      </c>
      <c r="J122" s="179" t="s">
        <v>65</v>
      </c>
      <c r="K122" s="179" t="s">
        <v>66</v>
      </c>
      <c r="L122" s="179" t="s">
        <v>67</v>
      </c>
      <c r="M122" s="205" t="s">
        <v>68</v>
      </c>
      <c r="N122" s="205" t="s">
        <v>69</v>
      </c>
      <c r="O122" s="182" t="s">
        <v>70</v>
      </c>
      <c r="P122" s="183" t="s">
        <v>64</v>
      </c>
      <c r="Q122" s="181" t="s">
        <v>65</v>
      </c>
      <c r="R122" s="181" t="s">
        <v>66</v>
      </c>
      <c r="S122" s="181" t="s">
        <v>67</v>
      </c>
      <c r="T122" s="181" t="s">
        <v>68</v>
      </c>
      <c r="U122" s="181" t="s">
        <v>69</v>
      </c>
      <c r="V122" s="182" t="s">
        <v>70</v>
      </c>
      <c r="W122" s="183" t="s">
        <v>64</v>
      </c>
      <c r="X122" s="181" t="s">
        <v>65</v>
      </c>
      <c r="Y122" s="181" t="s">
        <v>66</v>
      </c>
      <c r="Z122" s="181" t="s">
        <v>67</v>
      </c>
      <c r="AA122" s="181" t="s">
        <v>68</v>
      </c>
      <c r="AB122" s="181" t="s">
        <v>69</v>
      </c>
      <c r="AC122" s="274" t="s">
        <v>70</v>
      </c>
      <c r="AD122" s="338"/>
    </row>
    <row r="123" spans="1:32" ht="33" customHeight="1" thickBot="1" x14ac:dyDescent="0.3">
      <c r="A123" s="345"/>
      <c r="B123" s="206">
        <v>21</v>
      </c>
      <c r="C123" s="207">
        <v>22</v>
      </c>
      <c r="D123" s="208">
        <v>23</v>
      </c>
      <c r="E123" s="208">
        <v>24</v>
      </c>
      <c r="F123" s="208">
        <v>25</v>
      </c>
      <c r="G123" s="208">
        <v>26</v>
      </c>
      <c r="H123" s="209">
        <v>27</v>
      </c>
      <c r="I123" s="206">
        <v>28</v>
      </c>
      <c r="J123" s="207">
        <v>29</v>
      </c>
      <c r="K123" s="208">
        <v>30</v>
      </c>
      <c r="L123" s="208">
        <v>31</v>
      </c>
      <c r="M123" s="210">
        <v>1</v>
      </c>
      <c r="N123" s="210">
        <v>2</v>
      </c>
      <c r="O123" s="211">
        <v>3</v>
      </c>
      <c r="P123" s="212">
        <v>4</v>
      </c>
      <c r="Q123" s="213">
        <v>5</v>
      </c>
      <c r="R123" s="214">
        <v>6</v>
      </c>
      <c r="S123" s="214">
        <v>7</v>
      </c>
      <c r="T123" s="214">
        <v>8</v>
      </c>
      <c r="U123" s="215">
        <v>9</v>
      </c>
      <c r="V123" s="216">
        <v>10</v>
      </c>
      <c r="W123" s="212">
        <v>11</v>
      </c>
      <c r="X123" s="213">
        <v>12</v>
      </c>
      <c r="Y123" s="214">
        <v>13</v>
      </c>
      <c r="Z123" s="214">
        <v>14</v>
      </c>
      <c r="AA123" s="214">
        <v>15</v>
      </c>
      <c r="AB123" s="214">
        <v>16</v>
      </c>
      <c r="AC123" s="275">
        <v>17</v>
      </c>
      <c r="AD123" s="339"/>
    </row>
    <row r="124" spans="1:32" ht="33" customHeight="1" x14ac:dyDescent="0.25">
      <c r="A124" s="217" t="s">
        <v>74</v>
      </c>
      <c r="B124" s="218">
        <v>0</v>
      </c>
      <c r="C124" s="219">
        <v>0</v>
      </c>
      <c r="D124" s="220"/>
      <c r="E124" s="220"/>
      <c r="F124" s="220"/>
      <c r="G124" s="220"/>
      <c r="H124" s="220"/>
      <c r="I124" s="218">
        <v>0</v>
      </c>
      <c r="J124" s="219">
        <v>0</v>
      </c>
      <c r="K124" s="220"/>
      <c r="L124" s="220"/>
      <c r="M124" s="220"/>
      <c r="N124" s="220"/>
      <c r="O124" s="220"/>
      <c r="P124" s="218">
        <v>0</v>
      </c>
      <c r="Q124" s="219">
        <v>0</v>
      </c>
      <c r="R124" s="220"/>
      <c r="S124" s="220"/>
      <c r="T124" s="220"/>
      <c r="U124" s="220"/>
      <c r="V124" s="220"/>
      <c r="W124" s="218">
        <v>0</v>
      </c>
      <c r="X124" s="219">
        <v>0</v>
      </c>
      <c r="Y124" s="220"/>
      <c r="Z124" s="220"/>
      <c r="AA124" s="220"/>
      <c r="AB124" s="220"/>
      <c r="AC124" s="276">
        <v>0</v>
      </c>
      <c r="AD124" s="279">
        <f>SUM(B124:AC124)</f>
        <v>0</v>
      </c>
    </row>
    <row r="125" spans="1:32" ht="33" customHeight="1" x14ac:dyDescent="0.25">
      <c r="A125" s="221" t="s">
        <v>75</v>
      </c>
      <c r="B125" s="201">
        <v>0</v>
      </c>
      <c r="C125" s="202">
        <v>0</v>
      </c>
      <c r="D125" s="203"/>
      <c r="E125" s="203"/>
      <c r="F125" s="203"/>
      <c r="G125" s="203"/>
      <c r="H125" s="203"/>
      <c r="I125" s="201">
        <v>20</v>
      </c>
      <c r="J125" s="202">
        <v>20</v>
      </c>
      <c r="K125" s="203"/>
      <c r="L125" s="203"/>
      <c r="M125" s="203"/>
      <c r="N125" s="203"/>
      <c r="O125" s="203"/>
      <c r="P125" s="201">
        <v>20</v>
      </c>
      <c r="Q125" s="202">
        <v>20</v>
      </c>
      <c r="R125" s="203"/>
      <c r="S125" s="203"/>
      <c r="T125" s="203"/>
      <c r="U125" s="203"/>
      <c r="V125" s="203"/>
      <c r="W125" s="204">
        <v>20</v>
      </c>
      <c r="X125" s="202">
        <v>20</v>
      </c>
      <c r="Y125" s="203"/>
      <c r="Z125" s="203"/>
      <c r="AA125" s="203"/>
      <c r="AB125" s="203"/>
      <c r="AC125" s="277">
        <v>0</v>
      </c>
      <c r="AD125" s="280">
        <f>SUM(B125:AC125)</f>
        <v>120</v>
      </c>
    </row>
    <row r="126" spans="1:32" ht="33" customHeight="1" thickBot="1" x14ac:dyDescent="0.3">
      <c r="A126" s="222" t="s">
        <v>76</v>
      </c>
      <c r="B126" s="223">
        <v>0</v>
      </c>
      <c r="C126" s="224">
        <v>0</v>
      </c>
      <c r="D126" s="225"/>
      <c r="E126" s="225"/>
      <c r="F126" s="225"/>
      <c r="G126" s="225"/>
      <c r="H126" s="225"/>
      <c r="I126" s="223">
        <v>0</v>
      </c>
      <c r="J126" s="224">
        <v>0</v>
      </c>
      <c r="K126" s="225"/>
      <c r="L126" s="225"/>
      <c r="M126" s="225"/>
      <c r="N126" s="225"/>
      <c r="O126" s="225"/>
      <c r="P126" s="223">
        <v>0</v>
      </c>
      <c r="Q126" s="224">
        <v>0</v>
      </c>
      <c r="R126" s="225"/>
      <c r="S126" s="225"/>
      <c r="T126" s="225"/>
      <c r="U126" s="225"/>
      <c r="V126" s="225"/>
      <c r="W126" s="223">
        <v>0</v>
      </c>
      <c r="X126" s="224">
        <v>0</v>
      </c>
      <c r="Y126" s="225"/>
      <c r="Z126" s="225"/>
      <c r="AA126" s="225"/>
      <c r="AB126" s="225"/>
      <c r="AC126" s="278">
        <v>0</v>
      </c>
      <c r="AD126" s="281">
        <f t="shared" ref="AD126" si="12">SUM(B126:AC126)</f>
        <v>0</v>
      </c>
    </row>
    <row r="127" spans="1:32" ht="33" customHeight="1" thickBot="1" x14ac:dyDescent="0.3">
      <c r="A127" s="266"/>
      <c r="B127" s="267">
        <f t="shared" ref="B127:AD127" si="13">SUM(B124:B126)</f>
        <v>0</v>
      </c>
      <c r="C127" s="268">
        <f t="shared" si="13"/>
        <v>0</v>
      </c>
      <c r="D127" s="269">
        <f t="shared" si="13"/>
        <v>0</v>
      </c>
      <c r="E127" s="269">
        <f t="shared" si="13"/>
        <v>0</v>
      </c>
      <c r="F127" s="269">
        <f t="shared" si="13"/>
        <v>0</v>
      </c>
      <c r="G127" s="269">
        <f t="shared" si="13"/>
        <v>0</v>
      </c>
      <c r="H127" s="270">
        <f t="shared" si="13"/>
        <v>0</v>
      </c>
      <c r="I127" s="267">
        <f t="shared" si="13"/>
        <v>20</v>
      </c>
      <c r="J127" s="268">
        <f t="shared" si="13"/>
        <v>20</v>
      </c>
      <c r="K127" s="269">
        <f t="shared" si="13"/>
        <v>0</v>
      </c>
      <c r="L127" s="269">
        <f t="shared" si="13"/>
        <v>0</v>
      </c>
      <c r="M127" s="269">
        <f t="shared" si="13"/>
        <v>0</v>
      </c>
      <c r="N127" s="269">
        <f t="shared" si="13"/>
        <v>0</v>
      </c>
      <c r="O127" s="271">
        <f t="shared" si="13"/>
        <v>0</v>
      </c>
      <c r="P127" s="267">
        <f t="shared" si="13"/>
        <v>20</v>
      </c>
      <c r="Q127" s="268">
        <f t="shared" si="13"/>
        <v>20</v>
      </c>
      <c r="R127" s="269">
        <f t="shared" si="13"/>
        <v>0</v>
      </c>
      <c r="S127" s="269">
        <f t="shared" si="13"/>
        <v>0</v>
      </c>
      <c r="T127" s="269">
        <f t="shared" si="13"/>
        <v>0</v>
      </c>
      <c r="U127" s="272">
        <f t="shared" si="13"/>
        <v>0</v>
      </c>
      <c r="V127" s="270">
        <f t="shared" si="13"/>
        <v>0</v>
      </c>
      <c r="W127" s="267">
        <f t="shared" si="13"/>
        <v>20</v>
      </c>
      <c r="X127" s="268">
        <f t="shared" si="13"/>
        <v>20</v>
      </c>
      <c r="Y127" s="269">
        <f t="shared" si="13"/>
        <v>0</v>
      </c>
      <c r="Z127" s="269">
        <f t="shared" si="13"/>
        <v>0</v>
      </c>
      <c r="AA127" s="269">
        <f t="shared" si="13"/>
        <v>0</v>
      </c>
      <c r="AB127" s="269">
        <f t="shared" si="13"/>
        <v>0</v>
      </c>
      <c r="AC127" s="273">
        <f t="shared" si="13"/>
        <v>0</v>
      </c>
      <c r="AD127" s="282">
        <f t="shared" si="13"/>
        <v>120</v>
      </c>
      <c r="AE127" s="191" t="s">
        <v>72</v>
      </c>
    </row>
    <row r="128" spans="1:32" ht="33" customHeight="1" thickBot="1" x14ac:dyDescent="0.3">
      <c r="B128" s="192"/>
      <c r="C128" s="192"/>
      <c r="D128" s="192"/>
      <c r="E128" s="192"/>
      <c r="F128" s="192"/>
      <c r="G128" s="193"/>
      <c r="H128" s="191">
        <f>SUM(B127:H127)</f>
        <v>0</v>
      </c>
      <c r="I128" s="192"/>
      <c r="J128" s="192"/>
      <c r="K128" s="192"/>
      <c r="L128" s="192"/>
      <c r="M128" s="192"/>
      <c r="N128" s="193"/>
      <c r="O128" s="191">
        <f>SUM(I127:O127)</f>
        <v>40</v>
      </c>
      <c r="P128" s="192"/>
      <c r="Q128" s="192"/>
      <c r="R128" s="192"/>
      <c r="S128" s="192"/>
      <c r="T128" s="192"/>
      <c r="U128" s="193"/>
      <c r="V128" s="191">
        <f>SUM(P127:V127)</f>
        <v>40</v>
      </c>
      <c r="W128" s="192"/>
      <c r="X128" s="192"/>
      <c r="Y128" s="192"/>
      <c r="Z128" s="192"/>
      <c r="AA128" s="192"/>
      <c r="AB128" s="193"/>
      <c r="AC128" s="191">
        <f>SUM(W127:AC127)</f>
        <v>40</v>
      </c>
      <c r="AD128" s="226">
        <f>AD127/60</f>
        <v>2</v>
      </c>
      <c r="AE128" s="191" t="s">
        <v>73</v>
      </c>
    </row>
    <row r="129" spans="1:32" ht="21" customHeight="1" thickBot="1" x14ac:dyDescent="0.3">
      <c r="B129" s="192"/>
      <c r="C129" s="192"/>
      <c r="D129" s="192"/>
      <c r="E129" s="192"/>
      <c r="F129" s="192"/>
      <c r="G129" s="193"/>
      <c r="H129" s="191"/>
      <c r="I129" s="192"/>
      <c r="J129" s="192"/>
      <c r="K129" s="192"/>
      <c r="L129" s="192"/>
      <c r="M129" s="192"/>
      <c r="N129" s="193"/>
      <c r="O129" s="191"/>
      <c r="P129" s="192"/>
      <c r="Q129" s="192"/>
      <c r="R129" s="192"/>
      <c r="S129" s="192"/>
      <c r="T129" s="192"/>
      <c r="U129" s="193"/>
      <c r="V129" s="191"/>
      <c r="W129" s="192"/>
      <c r="X129" s="192"/>
      <c r="Y129" s="192"/>
      <c r="Z129" s="192"/>
      <c r="AA129" s="192"/>
      <c r="AB129" s="193"/>
      <c r="AC129" s="191"/>
      <c r="AD129" s="200"/>
      <c r="AE129" s="191"/>
    </row>
    <row r="130" spans="1:32" ht="21" customHeight="1" x14ac:dyDescent="0.25">
      <c r="A130" s="284"/>
      <c r="B130" s="340" t="s">
        <v>81</v>
      </c>
      <c r="C130" s="341"/>
      <c r="D130" s="341"/>
      <c r="E130" s="341"/>
      <c r="F130" s="341"/>
      <c r="G130" s="341"/>
      <c r="H130" s="342"/>
      <c r="I130" s="340" t="s">
        <v>82</v>
      </c>
      <c r="J130" s="341"/>
      <c r="K130" s="341"/>
      <c r="L130" s="341"/>
      <c r="M130" s="341"/>
      <c r="N130" s="341"/>
      <c r="O130" s="342"/>
      <c r="P130" s="340" t="s">
        <v>83</v>
      </c>
      <c r="Q130" s="341"/>
      <c r="R130" s="341"/>
      <c r="S130" s="341"/>
      <c r="T130" s="341"/>
      <c r="U130" s="341"/>
      <c r="V130" s="342"/>
      <c r="W130" s="340" t="s">
        <v>84</v>
      </c>
      <c r="X130" s="341"/>
      <c r="Y130" s="341"/>
      <c r="Z130" s="341"/>
      <c r="AA130" s="341"/>
      <c r="AB130" s="341"/>
      <c r="AC130" s="342"/>
      <c r="AD130" s="285"/>
      <c r="AE130" s="286"/>
    </row>
    <row r="131" spans="1:32" ht="21" customHeight="1" thickBot="1" x14ac:dyDescent="0.3">
      <c r="A131" s="287" t="s">
        <v>85</v>
      </c>
      <c r="B131" s="288"/>
      <c r="C131" s="289"/>
      <c r="D131" s="289"/>
      <c r="E131" s="289"/>
      <c r="F131" s="335">
        <v>0</v>
      </c>
      <c r="G131" s="335"/>
      <c r="H131" s="336"/>
      <c r="I131" s="288"/>
      <c r="J131" s="289"/>
      <c r="K131" s="289"/>
      <c r="L131" s="289"/>
      <c r="M131" s="335">
        <v>5760</v>
      </c>
      <c r="N131" s="335"/>
      <c r="O131" s="336"/>
      <c r="P131" s="288"/>
      <c r="Q131" s="289"/>
      <c r="R131" s="289"/>
      <c r="S131" s="289"/>
      <c r="T131" s="335">
        <v>5760</v>
      </c>
      <c r="U131" s="335"/>
      <c r="V131" s="336"/>
      <c r="W131" s="288"/>
      <c r="X131" s="289"/>
      <c r="Y131" s="289"/>
      <c r="Z131" s="289"/>
      <c r="AA131" s="335">
        <v>5760</v>
      </c>
      <c r="AB131" s="335"/>
      <c r="AC131" s="336"/>
      <c r="AD131" s="290">
        <f>F131+M131+T131+AA131</f>
        <v>17280</v>
      </c>
      <c r="AE131" s="291" t="s">
        <v>86</v>
      </c>
    </row>
    <row r="132" spans="1:32" ht="21" customHeight="1" x14ac:dyDescent="0.25">
      <c r="B132" s="192"/>
      <c r="C132" s="192"/>
      <c r="D132" s="192"/>
      <c r="E132" s="192"/>
      <c r="F132" s="192"/>
      <c r="G132" s="193"/>
      <c r="H132" s="191"/>
      <c r="I132" s="192"/>
      <c r="J132" s="192"/>
      <c r="K132" s="192"/>
      <c r="L132" s="192"/>
      <c r="M132" s="192"/>
      <c r="N132" s="193"/>
      <c r="O132" s="191"/>
      <c r="P132" s="192"/>
      <c r="Q132" s="192"/>
      <c r="R132" s="192"/>
      <c r="S132" s="192"/>
      <c r="T132" s="192"/>
      <c r="U132" s="193"/>
      <c r="V132" s="191"/>
      <c r="W132" s="192"/>
      <c r="X132" s="192"/>
      <c r="Y132" s="192"/>
      <c r="Z132" s="192"/>
      <c r="AA132" s="192"/>
      <c r="AB132" s="193"/>
      <c r="AC132" s="191"/>
      <c r="AD132" s="200"/>
      <c r="AE132" s="191"/>
    </row>
    <row r="133" spans="1:32" ht="21" customHeight="1" x14ac:dyDescent="0.25">
      <c r="B133" s="192"/>
      <c r="C133" s="192"/>
      <c r="D133" s="192"/>
      <c r="E133" s="192"/>
      <c r="F133" s="192"/>
      <c r="G133" s="193"/>
      <c r="H133" s="191"/>
      <c r="I133" s="192"/>
      <c r="J133" s="192"/>
      <c r="K133" s="192"/>
      <c r="L133" s="192"/>
      <c r="M133" s="192"/>
      <c r="N133" s="193"/>
      <c r="O133" s="191"/>
      <c r="P133" s="192"/>
      <c r="Q133" s="192"/>
      <c r="R133" s="192"/>
      <c r="S133" s="192"/>
      <c r="T133" s="192"/>
      <c r="U133" s="193"/>
      <c r="V133" s="191"/>
      <c r="W133" s="192"/>
      <c r="X133" s="192"/>
      <c r="Y133" s="192"/>
      <c r="Z133" s="192"/>
      <c r="AA133" s="192"/>
      <c r="AB133" s="193"/>
      <c r="AC133" s="191"/>
      <c r="AD133" s="200"/>
      <c r="AE133" s="191"/>
    </row>
    <row r="134" spans="1:32" ht="33" customHeight="1" x14ac:dyDescent="0.25"/>
    <row r="135" spans="1:32" ht="33" customHeight="1" x14ac:dyDescent="0.25"/>
    <row r="136" spans="1:32" ht="33" customHeight="1" x14ac:dyDescent="0.25"/>
    <row r="137" spans="1:32" ht="33" customHeight="1" x14ac:dyDescent="0.25">
      <c r="A137" s="186" t="s">
        <v>80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8"/>
      <c r="AF137" s="188"/>
    </row>
    <row r="138" spans="1:32" ht="33" customHeight="1" x14ac:dyDescent="0.25">
      <c r="A138" s="186" t="s">
        <v>87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</row>
    <row r="139" spans="1:32" ht="33" customHeight="1" thickBot="1" x14ac:dyDescent="0.3">
      <c r="A139" s="189" t="s">
        <v>95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</row>
    <row r="140" spans="1:32" ht="33" customHeight="1" thickBot="1" x14ac:dyDescent="0.3">
      <c r="A140" s="343" t="s">
        <v>62</v>
      </c>
      <c r="B140" s="346" t="s">
        <v>77</v>
      </c>
      <c r="C140" s="347"/>
      <c r="D140" s="347"/>
      <c r="E140" s="347"/>
      <c r="F140" s="347"/>
      <c r="G140" s="347"/>
      <c r="H140" s="347"/>
      <c r="I140" s="347"/>
      <c r="J140" s="347"/>
      <c r="K140" s="347"/>
      <c r="L140" s="347"/>
      <c r="M140" s="348" t="s">
        <v>78</v>
      </c>
      <c r="N140" s="347"/>
      <c r="O140" s="347"/>
      <c r="P140" s="347"/>
      <c r="Q140" s="347"/>
      <c r="R140" s="347"/>
      <c r="S140" s="347"/>
      <c r="T140" s="347"/>
      <c r="U140" s="347"/>
      <c r="V140" s="347"/>
      <c r="W140" s="347"/>
      <c r="X140" s="347"/>
      <c r="Y140" s="347"/>
      <c r="Z140" s="347"/>
      <c r="AA140" s="347"/>
      <c r="AB140" s="347"/>
      <c r="AC140" s="347"/>
      <c r="AD140" s="337" t="s">
        <v>63</v>
      </c>
    </row>
    <row r="141" spans="1:32" ht="33" customHeight="1" thickBot="1" x14ac:dyDescent="0.3">
      <c r="A141" s="344"/>
      <c r="B141" s="178" t="s">
        <v>64</v>
      </c>
      <c r="C141" s="179" t="s">
        <v>65</v>
      </c>
      <c r="D141" s="179" t="s">
        <v>66</v>
      </c>
      <c r="E141" s="179" t="s">
        <v>67</v>
      </c>
      <c r="F141" s="179" t="s">
        <v>68</v>
      </c>
      <c r="G141" s="179" t="s">
        <v>69</v>
      </c>
      <c r="H141" s="180" t="s">
        <v>70</v>
      </c>
      <c r="I141" s="178" t="s">
        <v>64</v>
      </c>
      <c r="J141" s="179" t="s">
        <v>65</v>
      </c>
      <c r="K141" s="179" t="s">
        <v>66</v>
      </c>
      <c r="L141" s="179" t="s">
        <v>67</v>
      </c>
      <c r="M141" s="205" t="s">
        <v>68</v>
      </c>
      <c r="N141" s="205" t="s">
        <v>69</v>
      </c>
      <c r="O141" s="182" t="s">
        <v>70</v>
      </c>
      <c r="P141" s="183" t="s">
        <v>64</v>
      </c>
      <c r="Q141" s="181" t="s">
        <v>65</v>
      </c>
      <c r="R141" s="181" t="s">
        <v>66</v>
      </c>
      <c r="S141" s="181" t="s">
        <v>67</v>
      </c>
      <c r="T141" s="181" t="s">
        <v>68</v>
      </c>
      <c r="U141" s="181" t="s">
        <v>69</v>
      </c>
      <c r="V141" s="182" t="s">
        <v>70</v>
      </c>
      <c r="W141" s="183" t="s">
        <v>64</v>
      </c>
      <c r="X141" s="181" t="s">
        <v>65</v>
      </c>
      <c r="Y141" s="181" t="s">
        <v>66</v>
      </c>
      <c r="Z141" s="181" t="s">
        <v>67</v>
      </c>
      <c r="AA141" s="181" t="s">
        <v>68</v>
      </c>
      <c r="AB141" s="181" t="s">
        <v>69</v>
      </c>
      <c r="AC141" s="274" t="s">
        <v>70</v>
      </c>
      <c r="AD141" s="338"/>
    </row>
    <row r="142" spans="1:32" ht="33" customHeight="1" thickBot="1" x14ac:dyDescent="0.3">
      <c r="A142" s="345"/>
      <c r="B142" s="206">
        <v>21</v>
      </c>
      <c r="C142" s="207">
        <v>22</v>
      </c>
      <c r="D142" s="208">
        <v>23</v>
      </c>
      <c r="E142" s="208">
        <v>24</v>
      </c>
      <c r="F142" s="208">
        <v>25</v>
      </c>
      <c r="G142" s="208">
        <v>26</v>
      </c>
      <c r="H142" s="209">
        <v>27</v>
      </c>
      <c r="I142" s="206">
        <v>28</v>
      </c>
      <c r="J142" s="207">
        <v>29</v>
      </c>
      <c r="K142" s="208">
        <v>30</v>
      </c>
      <c r="L142" s="208">
        <v>31</v>
      </c>
      <c r="M142" s="210">
        <v>1</v>
      </c>
      <c r="N142" s="210">
        <v>2</v>
      </c>
      <c r="O142" s="211">
        <v>3</v>
      </c>
      <c r="P142" s="212">
        <v>4</v>
      </c>
      <c r="Q142" s="213">
        <v>5</v>
      </c>
      <c r="R142" s="214">
        <v>6</v>
      </c>
      <c r="S142" s="214">
        <v>7</v>
      </c>
      <c r="T142" s="214">
        <v>8</v>
      </c>
      <c r="U142" s="215">
        <v>9</v>
      </c>
      <c r="V142" s="216">
        <v>10</v>
      </c>
      <c r="W142" s="212">
        <v>11</v>
      </c>
      <c r="X142" s="213">
        <v>12</v>
      </c>
      <c r="Y142" s="214">
        <v>13</v>
      </c>
      <c r="Z142" s="214">
        <v>14</v>
      </c>
      <c r="AA142" s="214">
        <v>15</v>
      </c>
      <c r="AB142" s="214">
        <v>16</v>
      </c>
      <c r="AC142" s="275">
        <v>17</v>
      </c>
      <c r="AD142" s="339"/>
    </row>
    <row r="143" spans="1:32" ht="33" customHeight="1" x14ac:dyDescent="0.25">
      <c r="A143" s="217" t="s">
        <v>74</v>
      </c>
      <c r="B143" s="218">
        <v>0</v>
      </c>
      <c r="C143" s="219">
        <v>0</v>
      </c>
      <c r="D143" s="220"/>
      <c r="E143" s="220"/>
      <c r="F143" s="220"/>
      <c r="G143" s="220"/>
      <c r="H143" s="220"/>
      <c r="I143" s="218">
        <v>0</v>
      </c>
      <c r="J143" s="219">
        <v>0</v>
      </c>
      <c r="K143" s="220"/>
      <c r="L143" s="220"/>
      <c r="M143" s="220"/>
      <c r="N143" s="220"/>
      <c r="O143" s="220"/>
      <c r="P143" s="218">
        <v>0</v>
      </c>
      <c r="Q143" s="219">
        <v>0</v>
      </c>
      <c r="R143" s="220"/>
      <c r="S143" s="220"/>
      <c r="T143" s="220"/>
      <c r="U143" s="220"/>
      <c r="V143" s="220"/>
      <c r="W143" s="218">
        <v>0</v>
      </c>
      <c r="X143" s="219">
        <v>0</v>
      </c>
      <c r="Y143" s="220"/>
      <c r="Z143" s="220"/>
      <c r="AA143" s="220"/>
      <c r="AB143" s="220"/>
      <c r="AC143" s="276">
        <v>0</v>
      </c>
      <c r="AD143" s="279">
        <f>SUM(B143:AC143)</f>
        <v>0</v>
      </c>
    </row>
    <row r="144" spans="1:32" ht="33" customHeight="1" x14ac:dyDescent="0.25">
      <c r="A144" s="221" t="s">
        <v>75</v>
      </c>
      <c r="B144" s="201">
        <v>0</v>
      </c>
      <c r="C144" s="202">
        <v>0</v>
      </c>
      <c r="D144" s="203"/>
      <c r="E144" s="203"/>
      <c r="F144" s="203"/>
      <c r="G144" s="203"/>
      <c r="H144" s="203"/>
      <c r="I144" s="201">
        <v>20</v>
      </c>
      <c r="J144" s="202">
        <v>20</v>
      </c>
      <c r="K144" s="203"/>
      <c r="L144" s="203"/>
      <c r="M144" s="203"/>
      <c r="N144" s="203"/>
      <c r="O144" s="203"/>
      <c r="P144" s="201">
        <v>20</v>
      </c>
      <c r="Q144" s="202">
        <v>20</v>
      </c>
      <c r="R144" s="203"/>
      <c r="S144" s="203"/>
      <c r="T144" s="203"/>
      <c r="U144" s="203"/>
      <c r="V144" s="203"/>
      <c r="W144" s="204">
        <v>20</v>
      </c>
      <c r="X144" s="202">
        <v>20</v>
      </c>
      <c r="Y144" s="203"/>
      <c r="Z144" s="203"/>
      <c r="AA144" s="203"/>
      <c r="AB144" s="203"/>
      <c r="AC144" s="277">
        <v>0</v>
      </c>
      <c r="AD144" s="280">
        <f>SUM(B144:AC144)</f>
        <v>120</v>
      </c>
    </row>
    <row r="145" spans="1:32" ht="33" customHeight="1" thickBot="1" x14ac:dyDescent="0.3">
      <c r="A145" s="222" t="s">
        <v>76</v>
      </c>
      <c r="B145" s="223">
        <v>0</v>
      </c>
      <c r="C145" s="224">
        <v>0</v>
      </c>
      <c r="D145" s="225"/>
      <c r="E145" s="225"/>
      <c r="F145" s="225"/>
      <c r="G145" s="225"/>
      <c r="H145" s="225"/>
      <c r="I145" s="223">
        <v>0</v>
      </c>
      <c r="J145" s="224">
        <v>0</v>
      </c>
      <c r="K145" s="225"/>
      <c r="L145" s="225"/>
      <c r="M145" s="225"/>
      <c r="N145" s="225"/>
      <c r="O145" s="225"/>
      <c r="P145" s="223">
        <v>0</v>
      </c>
      <c r="Q145" s="224">
        <v>0</v>
      </c>
      <c r="R145" s="225"/>
      <c r="S145" s="225"/>
      <c r="T145" s="225"/>
      <c r="U145" s="225"/>
      <c r="V145" s="225"/>
      <c r="W145" s="223">
        <v>0</v>
      </c>
      <c r="X145" s="224">
        <v>0</v>
      </c>
      <c r="Y145" s="225"/>
      <c r="Z145" s="225"/>
      <c r="AA145" s="225"/>
      <c r="AB145" s="225"/>
      <c r="AC145" s="278">
        <v>0</v>
      </c>
      <c r="AD145" s="281">
        <f t="shared" ref="AD145" si="14">SUM(B145:AC145)</f>
        <v>0</v>
      </c>
    </row>
    <row r="146" spans="1:32" ht="33" customHeight="1" thickBot="1" x14ac:dyDescent="0.3">
      <c r="A146" s="266"/>
      <c r="B146" s="267">
        <f t="shared" ref="B146:AD146" si="15">SUM(B143:B145)</f>
        <v>0</v>
      </c>
      <c r="C146" s="268">
        <f t="shared" si="15"/>
        <v>0</v>
      </c>
      <c r="D146" s="269">
        <f t="shared" si="15"/>
        <v>0</v>
      </c>
      <c r="E146" s="269">
        <f t="shared" si="15"/>
        <v>0</v>
      </c>
      <c r="F146" s="269">
        <f t="shared" si="15"/>
        <v>0</v>
      </c>
      <c r="G146" s="269">
        <f t="shared" si="15"/>
        <v>0</v>
      </c>
      <c r="H146" s="270">
        <f t="shared" si="15"/>
        <v>0</v>
      </c>
      <c r="I146" s="267">
        <f t="shared" si="15"/>
        <v>20</v>
      </c>
      <c r="J146" s="268">
        <f t="shared" si="15"/>
        <v>20</v>
      </c>
      <c r="K146" s="269">
        <f t="shared" si="15"/>
        <v>0</v>
      </c>
      <c r="L146" s="269">
        <f t="shared" si="15"/>
        <v>0</v>
      </c>
      <c r="M146" s="269">
        <f t="shared" si="15"/>
        <v>0</v>
      </c>
      <c r="N146" s="269">
        <f t="shared" si="15"/>
        <v>0</v>
      </c>
      <c r="O146" s="271">
        <f t="shared" si="15"/>
        <v>0</v>
      </c>
      <c r="P146" s="267">
        <f t="shared" si="15"/>
        <v>20</v>
      </c>
      <c r="Q146" s="268">
        <f t="shared" si="15"/>
        <v>20</v>
      </c>
      <c r="R146" s="269">
        <f t="shared" si="15"/>
        <v>0</v>
      </c>
      <c r="S146" s="269">
        <f t="shared" si="15"/>
        <v>0</v>
      </c>
      <c r="T146" s="269">
        <f t="shared" si="15"/>
        <v>0</v>
      </c>
      <c r="U146" s="272">
        <f t="shared" si="15"/>
        <v>0</v>
      </c>
      <c r="V146" s="270">
        <f t="shared" si="15"/>
        <v>0</v>
      </c>
      <c r="W146" s="267">
        <f t="shared" si="15"/>
        <v>20</v>
      </c>
      <c r="X146" s="268">
        <f t="shared" si="15"/>
        <v>20</v>
      </c>
      <c r="Y146" s="269">
        <f t="shared" si="15"/>
        <v>0</v>
      </c>
      <c r="Z146" s="269">
        <f t="shared" si="15"/>
        <v>0</v>
      </c>
      <c r="AA146" s="269">
        <f t="shared" si="15"/>
        <v>0</v>
      </c>
      <c r="AB146" s="269">
        <f t="shared" si="15"/>
        <v>0</v>
      </c>
      <c r="AC146" s="273">
        <f t="shared" si="15"/>
        <v>0</v>
      </c>
      <c r="AD146" s="282">
        <f t="shared" si="15"/>
        <v>120</v>
      </c>
      <c r="AE146" s="191" t="s">
        <v>72</v>
      </c>
    </row>
    <row r="147" spans="1:32" ht="33" customHeight="1" thickBot="1" x14ac:dyDescent="0.3">
      <c r="B147" s="192"/>
      <c r="C147" s="192"/>
      <c r="D147" s="192"/>
      <c r="E147" s="192"/>
      <c r="F147" s="192"/>
      <c r="G147" s="193"/>
      <c r="H147" s="191">
        <f>SUM(B146:H146)</f>
        <v>0</v>
      </c>
      <c r="I147" s="192"/>
      <c r="J147" s="192"/>
      <c r="K147" s="192"/>
      <c r="L147" s="192"/>
      <c r="M147" s="192"/>
      <c r="N147" s="193"/>
      <c r="O147" s="191">
        <f>SUM(I146:O146)</f>
        <v>40</v>
      </c>
      <c r="P147" s="192"/>
      <c r="Q147" s="192"/>
      <c r="R147" s="192"/>
      <c r="S147" s="192"/>
      <c r="T147" s="192"/>
      <c r="U147" s="193"/>
      <c r="V147" s="191">
        <f>SUM(P146:V146)</f>
        <v>40</v>
      </c>
      <c r="W147" s="192"/>
      <c r="X147" s="192"/>
      <c r="Y147" s="192"/>
      <c r="Z147" s="192"/>
      <c r="AA147" s="192"/>
      <c r="AB147" s="193"/>
      <c r="AC147" s="191">
        <f>SUM(W146:AC146)</f>
        <v>40</v>
      </c>
      <c r="AD147" s="226">
        <f>AD146/60</f>
        <v>2</v>
      </c>
      <c r="AE147" s="191" t="s">
        <v>73</v>
      </c>
    </row>
    <row r="148" spans="1:32" ht="21" customHeight="1" thickBot="1" x14ac:dyDescent="0.3">
      <c r="B148" s="192"/>
      <c r="C148" s="192"/>
      <c r="D148" s="192"/>
      <c r="E148" s="192"/>
      <c r="F148" s="192"/>
      <c r="G148" s="193"/>
      <c r="H148" s="191"/>
      <c r="I148" s="192"/>
      <c r="J148" s="192"/>
      <c r="K148" s="192"/>
      <c r="L148" s="192"/>
      <c r="M148" s="192"/>
      <c r="N148" s="193"/>
      <c r="O148" s="191"/>
      <c r="P148" s="192"/>
      <c r="Q148" s="192"/>
      <c r="R148" s="192"/>
      <c r="S148" s="192"/>
      <c r="T148" s="192"/>
      <c r="U148" s="193"/>
      <c r="V148" s="191"/>
      <c r="W148" s="192"/>
      <c r="X148" s="192"/>
      <c r="Y148" s="192"/>
      <c r="Z148" s="192"/>
      <c r="AA148" s="192"/>
      <c r="AB148" s="193"/>
      <c r="AC148" s="191"/>
      <c r="AD148" s="200"/>
      <c r="AE148" s="191"/>
    </row>
    <row r="149" spans="1:32" ht="21" customHeight="1" x14ac:dyDescent="0.25">
      <c r="A149" s="284"/>
      <c r="B149" s="340" t="s">
        <v>81</v>
      </c>
      <c r="C149" s="341"/>
      <c r="D149" s="341"/>
      <c r="E149" s="341"/>
      <c r="F149" s="341"/>
      <c r="G149" s="341"/>
      <c r="H149" s="342"/>
      <c r="I149" s="340" t="s">
        <v>82</v>
      </c>
      <c r="J149" s="341"/>
      <c r="K149" s="341"/>
      <c r="L149" s="341"/>
      <c r="M149" s="341"/>
      <c r="N149" s="341"/>
      <c r="O149" s="342"/>
      <c r="P149" s="340" t="s">
        <v>83</v>
      </c>
      <c r="Q149" s="341"/>
      <c r="R149" s="341"/>
      <c r="S149" s="341"/>
      <c r="T149" s="341"/>
      <c r="U149" s="341"/>
      <c r="V149" s="342"/>
      <c r="W149" s="340" t="s">
        <v>84</v>
      </c>
      <c r="X149" s="341"/>
      <c r="Y149" s="341"/>
      <c r="Z149" s="341"/>
      <c r="AA149" s="341"/>
      <c r="AB149" s="341"/>
      <c r="AC149" s="342"/>
      <c r="AD149" s="285"/>
      <c r="AE149" s="286"/>
    </row>
    <row r="150" spans="1:32" ht="21" customHeight="1" thickBot="1" x14ac:dyDescent="0.3">
      <c r="A150" s="287" t="s">
        <v>85</v>
      </c>
      <c r="B150" s="288"/>
      <c r="C150" s="289"/>
      <c r="D150" s="289"/>
      <c r="E150" s="289"/>
      <c r="F150" s="335">
        <v>0</v>
      </c>
      <c r="G150" s="335"/>
      <c r="H150" s="336"/>
      <c r="I150" s="288"/>
      <c r="J150" s="289"/>
      <c r="K150" s="289"/>
      <c r="L150" s="289"/>
      <c r="M150" s="335">
        <v>5760</v>
      </c>
      <c r="N150" s="335"/>
      <c r="O150" s="336"/>
      <c r="P150" s="288"/>
      <c r="Q150" s="289"/>
      <c r="R150" s="289"/>
      <c r="S150" s="289"/>
      <c r="T150" s="335">
        <v>5760</v>
      </c>
      <c r="U150" s="335"/>
      <c r="V150" s="336"/>
      <c r="W150" s="288"/>
      <c r="X150" s="289"/>
      <c r="Y150" s="289"/>
      <c r="Z150" s="289"/>
      <c r="AA150" s="335">
        <v>5760</v>
      </c>
      <c r="AB150" s="335"/>
      <c r="AC150" s="336"/>
      <c r="AD150" s="290">
        <f>F150+M150+T150+AA150</f>
        <v>17280</v>
      </c>
      <c r="AE150" s="291" t="s">
        <v>86</v>
      </c>
    </row>
    <row r="151" spans="1:32" ht="21" customHeight="1" x14ac:dyDescent="0.25">
      <c r="B151" s="192"/>
      <c r="C151" s="192"/>
      <c r="D151" s="192"/>
      <c r="E151" s="192"/>
      <c r="F151" s="192"/>
      <c r="G151" s="193"/>
      <c r="H151" s="191"/>
      <c r="I151" s="192"/>
      <c r="J151" s="192"/>
      <c r="K151" s="192"/>
      <c r="L151" s="192"/>
      <c r="M151" s="192"/>
      <c r="N151" s="193"/>
      <c r="O151" s="191"/>
      <c r="P151" s="192"/>
      <c r="Q151" s="192"/>
      <c r="R151" s="192"/>
      <c r="S151" s="192"/>
      <c r="T151" s="192"/>
      <c r="U151" s="193"/>
      <c r="V151" s="191"/>
      <c r="W151" s="192"/>
      <c r="X151" s="192"/>
      <c r="Y151" s="192"/>
      <c r="Z151" s="192"/>
      <c r="AA151" s="192"/>
      <c r="AB151" s="193"/>
      <c r="AC151" s="191"/>
      <c r="AD151" s="200"/>
      <c r="AE151" s="191"/>
    </row>
    <row r="152" spans="1:32" ht="21" customHeight="1" x14ac:dyDescent="0.25">
      <c r="B152" s="192"/>
      <c r="C152" s="192"/>
      <c r="D152" s="192"/>
      <c r="E152" s="192"/>
      <c r="F152" s="192"/>
      <c r="G152" s="193"/>
      <c r="H152" s="191"/>
      <c r="I152" s="192"/>
      <c r="J152" s="192"/>
      <c r="K152" s="192"/>
      <c r="L152" s="192"/>
      <c r="M152" s="192"/>
      <c r="N152" s="193"/>
      <c r="O152" s="191"/>
      <c r="P152" s="192"/>
      <c r="Q152" s="192"/>
      <c r="R152" s="192"/>
      <c r="S152" s="192"/>
      <c r="T152" s="192"/>
      <c r="U152" s="193"/>
      <c r="V152" s="191"/>
      <c r="W152" s="192"/>
      <c r="X152" s="192"/>
      <c r="Y152" s="192"/>
      <c r="Z152" s="192"/>
      <c r="AA152" s="192"/>
      <c r="AB152" s="193"/>
      <c r="AC152" s="191"/>
      <c r="AD152" s="200"/>
      <c r="AE152" s="191"/>
    </row>
    <row r="153" spans="1:32" ht="33" customHeight="1" x14ac:dyDescent="0.25"/>
    <row r="154" spans="1:32" ht="33" customHeight="1" x14ac:dyDescent="0.25"/>
    <row r="155" spans="1:32" ht="33" customHeight="1" x14ac:dyDescent="0.25"/>
    <row r="156" spans="1:32" ht="33" customHeight="1" x14ac:dyDescent="0.25">
      <c r="A156" s="186" t="s">
        <v>80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8"/>
      <c r="AF156" s="188"/>
    </row>
    <row r="157" spans="1:32" ht="33" customHeight="1" x14ac:dyDescent="0.25">
      <c r="A157" s="186" t="s">
        <v>87</v>
      </c>
      <c r="B157" s="190"/>
      <c r="C157" s="190"/>
      <c r="D157" s="190"/>
      <c r="E157" s="190"/>
      <c r="F157" s="190"/>
      <c r="G157" s="190"/>
      <c r="H157" s="190"/>
      <c r="I157" s="190"/>
      <c r="J157" s="190"/>
      <c r="K157" s="190"/>
    </row>
    <row r="158" spans="1:32" ht="33" customHeight="1" thickBot="1" x14ac:dyDescent="0.3">
      <c r="A158" s="189" t="s">
        <v>96</v>
      </c>
      <c r="B158" s="190"/>
      <c r="C158" s="190"/>
      <c r="D158" s="190"/>
      <c r="E158" s="190"/>
      <c r="F158" s="190"/>
      <c r="G158" s="190"/>
      <c r="H158" s="190"/>
      <c r="I158" s="190"/>
      <c r="J158" s="190"/>
      <c r="K158" s="190"/>
    </row>
    <row r="159" spans="1:32" ht="33" customHeight="1" thickBot="1" x14ac:dyDescent="0.3">
      <c r="A159" s="343" t="s">
        <v>62</v>
      </c>
      <c r="B159" s="346" t="s">
        <v>77</v>
      </c>
      <c r="C159" s="347"/>
      <c r="D159" s="347"/>
      <c r="E159" s="347"/>
      <c r="F159" s="347"/>
      <c r="G159" s="347"/>
      <c r="H159" s="347"/>
      <c r="I159" s="347"/>
      <c r="J159" s="347"/>
      <c r="K159" s="347"/>
      <c r="L159" s="347"/>
      <c r="M159" s="348" t="s">
        <v>78</v>
      </c>
      <c r="N159" s="347"/>
      <c r="O159" s="347"/>
      <c r="P159" s="347"/>
      <c r="Q159" s="347"/>
      <c r="R159" s="347"/>
      <c r="S159" s="347"/>
      <c r="T159" s="347"/>
      <c r="U159" s="347"/>
      <c r="V159" s="347"/>
      <c r="W159" s="347"/>
      <c r="X159" s="347"/>
      <c r="Y159" s="347"/>
      <c r="Z159" s="347"/>
      <c r="AA159" s="347"/>
      <c r="AB159" s="347"/>
      <c r="AC159" s="347"/>
      <c r="AD159" s="337" t="s">
        <v>63</v>
      </c>
    </row>
    <row r="160" spans="1:32" ht="33" customHeight="1" thickBot="1" x14ac:dyDescent="0.3">
      <c r="A160" s="344"/>
      <c r="B160" s="178" t="s">
        <v>64</v>
      </c>
      <c r="C160" s="179" t="s">
        <v>65</v>
      </c>
      <c r="D160" s="179" t="s">
        <v>66</v>
      </c>
      <c r="E160" s="179" t="s">
        <v>67</v>
      </c>
      <c r="F160" s="179" t="s">
        <v>68</v>
      </c>
      <c r="G160" s="179" t="s">
        <v>69</v>
      </c>
      <c r="H160" s="180" t="s">
        <v>70</v>
      </c>
      <c r="I160" s="178" t="s">
        <v>64</v>
      </c>
      <c r="J160" s="179" t="s">
        <v>65</v>
      </c>
      <c r="K160" s="179" t="s">
        <v>66</v>
      </c>
      <c r="L160" s="179" t="s">
        <v>67</v>
      </c>
      <c r="M160" s="205" t="s">
        <v>68</v>
      </c>
      <c r="N160" s="205" t="s">
        <v>69</v>
      </c>
      <c r="O160" s="182" t="s">
        <v>70</v>
      </c>
      <c r="P160" s="183" t="s">
        <v>64</v>
      </c>
      <c r="Q160" s="181" t="s">
        <v>65</v>
      </c>
      <c r="R160" s="181" t="s">
        <v>66</v>
      </c>
      <c r="S160" s="181" t="s">
        <v>67</v>
      </c>
      <c r="T160" s="181" t="s">
        <v>68</v>
      </c>
      <c r="U160" s="181" t="s">
        <v>69</v>
      </c>
      <c r="V160" s="182" t="s">
        <v>70</v>
      </c>
      <c r="W160" s="183" t="s">
        <v>64</v>
      </c>
      <c r="X160" s="181" t="s">
        <v>65</v>
      </c>
      <c r="Y160" s="181" t="s">
        <v>66</v>
      </c>
      <c r="Z160" s="181" t="s">
        <v>67</v>
      </c>
      <c r="AA160" s="181" t="s">
        <v>68</v>
      </c>
      <c r="AB160" s="181" t="s">
        <v>69</v>
      </c>
      <c r="AC160" s="274" t="s">
        <v>70</v>
      </c>
      <c r="AD160" s="338"/>
    </row>
    <row r="161" spans="1:32" ht="33" customHeight="1" thickBot="1" x14ac:dyDescent="0.3">
      <c r="A161" s="345"/>
      <c r="B161" s="206">
        <v>21</v>
      </c>
      <c r="C161" s="207">
        <v>22</v>
      </c>
      <c r="D161" s="208">
        <v>23</v>
      </c>
      <c r="E161" s="208">
        <v>24</v>
      </c>
      <c r="F161" s="208">
        <v>25</v>
      </c>
      <c r="G161" s="208">
        <v>26</v>
      </c>
      <c r="H161" s="209">
        <v>27</v>
      </c>
      <c r="I161" s="206">
        <v>28</v>
      </c>
      <c r="J161" s="207">
        <v>29</v>
      </c>
      <c r="K161" s="208">
        <v>30</v>
      </c>
      <c r="L161" s="208">
        <v>31</v>
      </c>
      <c r="M161" s="210">
        <v>1</v>
      </c>
      <c r="N161" s="210">
        <v>2</v>
      </c>
      <c r="O161" s="211">
        <v>3</v>
      </c>
      <c r="P161" s="212">
        <v>4</v>
      </c>
      <c r="Q161" s="213">
        <v>5</v>
      </c>
      <c r="R161" s="214">
        <v>6</v>
      </c>
      <c r="S161" s="214">
        <v>7</v>
      </c>
      <c r="T161" s="214">
        <v>8</v>
      </c>
      <c r="U161" s="215">
        <v>9</v>
      </c>
      <c r="V161" s="216">
        <v>10</v>
      </c>
      <c r="W161" s="212">
        <v>11</v>
      </c>
      <c r="X161" s="213">
        <v>12</v>
      </c>
      <c r="Y161" s="214">
        <v>13</v>
      </c>
      <c r="Z161" s="214">
        <v>14</v>
      </c>
      <c r="AA161" s="214">
        <v>15</v>
      </c>
      <c r="AB161" s="214">
        <v>16</v>
      </c>
      <c r="AC161" s="275">
        <v>17</v>
      </c>
      <c r="AD161" s="339"/>
    </row>
    <row r="162" spans="1:32" ht="33" customHeight="1" x14ac:dyDescent="0.25">
      <c r="A162" s="217" t="s">
        <v>74</v>
      </c>
      <c r="B162" s="218">
        <v>0</v>
      </c>
      <c r="C162" s="219">
        <v>0</v>
      </c>
      <c r="D162" s="220"/>
      <c r="E162" s="220"/>
      <c r="F162" s="220"/>
      <c r="G162" s="220"/>
      <c r="H162" s="220"/>
      <c r="I162" s="218">
        <v>0</v>
      </c>
      <c r="J162" s="219">
        <v>0</v>
      </c>
      <c r="K162" s="220"/>
      <c r="L162" s="220"/>
      <c r="M162" s="220"/>
      <c r="N162" s="220"/>
      <c r="O162" s="220"/>
      <c r="P162" s="218">
        <v>0</v>
      </c>
      <c r="Q162" s="219">
        <v>0</v>
      </c>
      <c r="R162" s="220"/>
      <c r="S162" s="220"/>
      <c r="T162" s="220"/>
      <c r="U162" s="220"/>
      <c r="V162" s="220"/>
      <c r="W162" s="218">
        <v>0</v>
      </c>
      <c r="X162" s="219">
        <v>0</v>
      </c>
      <c r="Y162" s="220"/>
      <c r="Z162" s="220"/>
      <c r="AA162" s="220"/>
      <c r="AB162" s="220"/>
      <c r="AC162" s="276">
        <v>0</v>
      </c>
      <c r="AD162" s="279">
        <f>SUM(B162:AC162)</f>
        <v>0</v>
      </c>
    </row>
    <row r="163" spans="1:32" ht="33" customHeight="1" x14ac:dyDescent="0.25">
      <c r="A163" s="221" t="s">
        <v>75</v>
      </c>
      <c r="B163" s="201">
        <v>0</v>
      </c>
      <c r="C163" s="202">
        <v>0</v>
      </c>
      <c r="D163" s="203"/>
      <c r="E163" s="203"/>
      <c r="F163" s="203"/>
      <c r="G163" s="203"/>
      <c r="H163" s="203"/>
      <c r="I163" s="201">
        <v>20</v>
      </c>
      <c r="J163" s="202">
        <v>20</v>
      </c>
      <c r="K163" s="203"/>
      <c r="L163" s="203"/>
      <c r="M163" s="203"/>
      <c r="N163" s="203"/>
      <c r="O163" s="203"/>
      <c r="P163" s="201">
        <v>20</v>
      </c>
      <c r="Q163" s="202">
        <v>20</v>
      </c>
      <c r="R163" s="203"/>
      <c r="S163" s="203"/>
      <c r="T163" s="203"/>
      <c r="U163" s="203"/>
      <c r="V163" s="203"/>
      <c r="W163" s="204">
        <v>20</v>
      </c>
      <c r="X163" s="202">
        <v>20</v>
      </c>
      <c r="Y163" s="203"/>
      <c r="Z163" s="203"/>
      <c r="AA163" s="203"/>
      <c r="AB163" s="203"/>
      <c r="AC163" s="277">
        <v>0</v>
      </c>
      <c r="AD163" s="280">
        <f>SUM(B163:AC163)</f>
        <v>120</v>
      </c>
    </row>
    <row r="164" spans="1:32" ht="33" customHeight="1" thickBot="1" x14ac:dyDescent="0.3">
      <c r="A164" s="222" t="s">
        <v>76</v>
      </c>
      <c r="B164" s="223">
        <v>0</v>
      </c>
      <c r="C164" s="224">
        <v>0</v>
      </c>
      <c r="D164" s="225"/>
      <c r="E164" s="225"/>
      <c r="F164" s="225"/>
      <c r="G164" s="225"/>
      <c r="H164" s="225"/>
      <c r="I164" s="223">
        <v>0</v>
      </c>
      <c r="J164" s="224">
        <v>0</v>
      </c>
      <c r="K164" s="225"/>
      <c r="L164" s="225"/>
      <c r="M164" s="225"/>
      <c r="N164" s="225"/>
      <c r="O164" s="225"/>
      <c r="P164" s="223">
        <v>0</v>
      </c>
      <c r="Q164" s="224">
        <v>0</v>
      </c>
      <c r="R164" s="225"/>
      <c r="S164" s="225"/>
      <c r="T164" s="225"/>
      <c r="U164" s="225"/>
      <c r="V164" s="225"/>
      <c r="W164" s="223">
        <v>0</v>
      </c>
      <c r="X164" s="224">
        <v>0</v>
      </c>
      <c r="Y164" s="225"/>
      <c r="Z164" s="225"/>
      <c r="AA164" s="225"/>
      <c r="AB164" s="225"/>
      <c r="AC164" s="278">
        <v>0</v>
      </c>
      <c r="AD164" s="281">
        <f t="shared" ref="AD164" si="16">SUM(B164:AC164)</f>
        <v>0</v>
      </c>
    </row>
    <row r="165" spans="1:32" ht="33" customHeight="1" thickBot="1" x14ac:dyDescent="0.3">
      <c r="A165" s="266"/>
      <c r="B165" s="267">
        <f t="shared" ref="B165:AD165" si="17">SUM(B162:B164)</f>
        <v>0</v>
      </c>
      <c r="C165" s="268">
        <f t="shared" si="17"/>
        <v>0</v>
      </c>
      <c r="D165" s="269">
        <f t="shared" si="17"/>
        <v>0</v>
      </c>
      <c r="E165" s="269">
        <f t="shared" si="17"/>
        <v>0</v>
      </c>
      <c r="F165" s="269">
        <f t="shared" si="17"/>
        <v>0</v>
      </c>
      <c r="G165" s="269">
        <f t="shared" si="17"/>
        <v>0</v>
      </c>
      <c r="H165" s="270">
        <f t="shared" si="17"/>
        <v>0</v>
      </c>
      <c r="I165" s="267">
        <f t="shared" si="17"/>
        <v>20</v>
      </c>
      <c r="J165" s="268">
        <f t="shared" si="17"/>
        <v>20</v>
      </c>
      <c r="K165" s="269">
        <f t="shared" si="17"/>
        <v>0</v>
      </c>
      <c r="L165" s="269">
        <f t="shared" si="17"/>
        <v>0</v>
      </c>
      <c r="M165" s="269">
        <f t="shared" si="17"/>
        <v>0</v>
      </c>
      <c r="N165" s="269">
        <f t="shared" si="17"/>
        <v>0</v>
      </c>
      <c r="O165" s="271">
        <f t="shared" si="17"/>
        <v>0</v>
      </c>
      <c r="P165" s="267">
        <f t="shared" si="17"/>
        <v>20</v>
      </c>
      <c r="Q165" s="268">
        <f t="shared" si="17"/>
        <v>20</v>
      </c>
      <c r="R165" s="269">
        <f t="shared" si="17"/>
        <v>0</v>
      </c>
      <c r="S165" s="269">
        <f t="shared" si="17"/>
        <v>0</v>
      </c>
      <c r="T165" s="269">
        <f t="shared" si="17"/>
        <v>0</v>
      </c>
      <c r="U165" s="272">
        <f t="shared" si="17"/>
        <v>0</v>
      </c>
      <c r="V165" s="270">
        <f t="shared" si="17"/>
        <v>0</v>
      </c>
      <c r="W165" s="267">
        <f t="shared" si="17"/>
        <v>20</v>
      </c>
      <c r="X165" s="268">
        <f t="shared" si="17"/>
        <v>20</v>
      </c>
      <c r="Y165" s="269">
        <f t="shared" si="17"/>
        <v>0</v>
      </c>
      <c r="Z165" s="269">
        <f t="shared" si="17"/>
        <v>0</v>
      </c>
      <c r="AA165" s="269">
        <f t="shared" si="17"/>
        <v>0</v>
      </c>
      <c r="AB165" s="269">
        <f t="shared" si="17"/>
        <v>0</v>
      </c>
      <c r="AC165" s="273">
        <f t="shared" si="17"/>
        <v>0</v>
      </c>
      <c r="AD165" s="282">
        <f t="shared" si="17"/>
        <v>120</v>
      </c>
      <c r="AE165" s="191" t="s">
        <v>72</v>
      </c>
    </row>
    <row r="166" spans="1:32" ht="33" customHeight="1" thickBot="1" x14ac:dyDescent="0.3">
      <c r="B166" s="192"/>
      <c r="C166" s="192"/>
      <c r="D166" s="192"/>
      <c r="E166" s="192"/>
      <c r="F166" s="192"/>
      <c r="G166" s="193"/>
      <c r="H166" s="191">
        <f>SUM(B165:H165)</f>
        <v>0</v>
      </c>
      <c r="I166" s="192"/>
      <c r="J166" s="192"/>
      <c r="K166" s="192"/>
      <c r="L166" s="192"/>
      <c r="M166" s="192"/>
      <c r="N166" s="193"/>
      <c r="O166" s="191">
        <f>SUM(I165:O165)</f>
        <v>40</v>
      </c>
      <c r="P166" s="192"/>
      <c r="Q166" s="192"/>
      <c r="R166" s="192"/>
      <c r="S166" s="192"/>
      <c r="T166" s="192"/>
      <c r="U166" s="193"/>
      <c r="V166" s="191">
        <f>SUM(P165:V165)</f>
        <v>40</v>
      </c>
      <c r="W166" s="192"/>
      <c r="X166" s="192"/>
      <c r="Y166" s="192"/>
      <c r="Z166" s="192"/>
      <c r="AA166" s="192"/>
      <c r="AB166" s="193"/>
      <c r="AC166" s="191">
        <f>SUM(W165:AC165)</f>
        <v>40</v>
      </c>
      <c r="AD166" s="226">
        <f>AD165/60</f>
        <v>2</v>
      </c>
      <c r="AE166" s="191" t="s">
        <v>73</v>
      </c>
    </row>
    <row r="167" spans="1:32" ht="21" customHeight="1" thickBot="1" x14ac:dyDescent="0.3">
      <c r="B167" s="192"/>
      <c r="C167" s="192"/>
      <c r="D167" s="192"/>
      <c r="E167" s="192"/>
      <c r="F167" s="192"/>
      <c r="G167" s="193"/>
      <c r="H167" s="191"/>
      <c r="I167" s="192"/>
      <c r="J167" s="192"/>
      <c r="K167" s="192"/>
      <c r="L167" s="192"/>
      <c r="M167" s="192"/>
      <c r="N167" s="193"/>
      <c r="O167" s="191"/>
      <c r="P167" s="192"/>
      <c r="Q167" s="192"/>
      <c r="R167" s="192"/>
      <c r="S167" s="192"/>
      <c r="T167" s="192"/>
      <c r="U167" s="193"/>
      <c r="V167" s="191"/>
      <c r="W167" s="192"/>
      <c r="X167" s="192"/>
      <c r="Y167" s="192"/>
      <c r="Z167" s="192"/>
      <c r="AA167" s="192"/>
      <c r="AB167" s="193"/>
      <c r="AC167" s="191"/>
      <c r="AD167" s="200"/>
      <c r="AE167" s="191"/>
    </row>
    <row r="168" spans="1:32" ht="21" customHeight="1" x14ac:dyDescent="0.25">
      <c r="A168" s="284"/>
      <c r="B168" s="340" t="s">
        <v>81</v>
      </c>
      <c r="C168" s="341"/>
      <c r="D168" s="341"/>
      <c r="E168" s="341"/>
      <c r="F168" s="341"/>
      <c r="G168" s="341"/>
      <c r="H168" s="342"/>
      <c r="I168" s="340" t="s">
        <v>82</v>
      </c>
      <c r="J168" s="341"/>
      <c r="K168" s="341"/>
      <c r="L168" s="341"/>
      <c r="M168" s="341"/>
      <c r="N168" s="341"/>
      <c r="O168" s="342"/>
      <c r="P168" s="340" t="s">
        <v>83</v>
      </c>
      <c r="Q168" s="341"/>
      <c r="R168" s="341"/>
      <c r="S168" s="341"/>
      <c r="T168" s="341"/>
      <c r="U168" s="341"/>
      <c r="V168" s="342"/>
      <c r="W168" s="340" t="s">
        <v>84</v>
      </c>
      <c r="X168" s="341"/>
      <c r="Y168" s="341"/>
      <c r="Z168" s="341"/>
      <c r="AA168" s="341"/>
      <c r="AB168" s="341"/>
      <c r="AC168" s="342"/>
      <c r="AD168" s="285"/>
      <c r="AE168" s="286"/>
    </row>
    <row r="169" spans="1:32" ht="21" customHeight="1" thickBot="1" x14ac:dyDescent="0.3">
      <c r="A169" s="287" t="s">
        <v>85</v>
      </c>
      <c r="B169" s="288"/>
      <c r="C169" s="289"/>
      <c r="D169" s="289"/>
      <c r="E169" s="289"/>
      <c r="F169" s="335">
        <v>0</v>
      </c>
      <c r="G169" s="335"/>
      <c r="H169" s="336"/>
      <c r="I169" s="288"/>
      <c r="J169" s="289"/>
      <c r="K169" s="289"/>
      <c r="L169" s="289"/>
      <c r="M169" s="335">
        <v>5760</v>
      </c>
      <c r="N169" s="335"/>
      <c r="O169" s="336"/>
      <c r="P169" s="288"/>
      <c r="Q169" s="289"/>
      <c r="R169" s="289"/>
      <c r="S169" s="289"/>
      <c r="T169" s="335">
        <v>5760</v>
      </c>
      <c r="U169" s="335"/>
      <c r="V169" s="336"/>
      <c r="W169" s="288"/>
      <c r="X169" s="289"/>
      <c r="Y169" s="289"/>
      <c r="Z169" s="289"/>
      <c r="AA169" s="335">
        <v>5760</v>
      </c>
      <c r="AB169" s="335"/>
      <c r="AC169" s="336"/>
      <c r="AD169" s="290">
        <f>F169+M169+T169+AA169</f>
        <v>17280</v>
      </c>
      <c r="AE169" s="291" t="s">
        <v>86</v>
      </c>
    </row>
    <row r="170" spans="1:32" ht="21" customHeight="1" x14ac:dyDescent="0.25">
      <c r="B170" s="192"/>
      <c r="C170" s="192"/>
      <c r="D170" s="192"/>
      <c r="E170" s="192"/>
      <c r="F170" s="192"/>
      <c r="G170" s="193"/>
      <c r="H170" s="191"/>
      <c r="I170" s="192"/>
      <c r="J170" s="192"/>
      <c r="K170" s="192"/>
      <c r="L170" s="192"/>
      <c r="M170" s="192"/>
      <c r="N170" s="193"/>
      <c r="O170" s="191"/>
      <c r="P170" s="192"/>
      <c r="Q170" s="192"/>
      <c r="R170" s="192"/>
      <c r="S170" s="192"/>
      <c r="T170" s="192"/>
      <c r="U170" s="193"/>
      <c r="V170" s="191"/>
      <c r="W170" s="192"/>
      <c r="X170" s="192"/>
      <c r="Y170" s="192"/>
      <c r="Z170" s="192"/>
      <c r="AA170" s="192"/>
      <c r="AB170" s="193"/>
      <c r="AC170" s="191"/>
      <c r="AD170" s="200"/>
      <c r="AE170" s="191"/>
    </row>
    <row r="171" spans="1:32" ht="21" customHeight="1" x14ac:dyDescent="0.25">
      <c r="B171" s="192"/>
      <c r="C171" s="192"/>
      <c r="D171" s="192"/>
      <c r="E171" s="192"/>
      <c r="F171" s="192"/>
      <c r="G171" s="193"/>
      <c r="H171" s="191"/>
      <c r="I171" s="192"/>
      <c r="J171" s="192"/>
      <c r="K171" s="192"/>
      <c r="L171" s="192"/>
      <c r="M171" s="192"/>
      <c r="N171" s="193"/>
      <c r="O171" s="191"/>
      <c r="P171" s="192"/>
      <c r="Q171" s="192"/>
      <c r="R171" s="192"/>
      <c r="S171" s="192"/>
      <c r="T171" s="192"/>
      <c r="U171" s="193"/>
      <c r="V171" s="191"/>
      <c r="W171" s="192"/>
      <c r="X171" s="192"/>
      <c r="Y171" s="192"/>
      <c r="Z171" s="192"/>
      <c r="AA171" s="192"/>
      <c r="AB171" s="193"/>
      <c r="AC171" s="191"/>
      <c r="AD171" s="200"/>
      <c r="AE171" s="191"/>
    </row>
    <row r="172" spans="1:32" ht="33" customHeight="1" x14ac:dyDescent="0.25"/>
    <row r="173" spans="1:32" ht="33" customHeight="1" x14ac:dyDescent="0.25"/>
    <row r="174" spans="1:32" ht="33" customHeight="1" x14ac:dyDescent="0.25"/>
    <row r="175" spans="1:32" ht="33" customHeight="1" x14ac:dyDescent="0.25">
      <c r="A175" s="186" t="s">
        <v>80</v>
      </c>
      <c r="B175" s="187"/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8"/>
      <c r="AF175" s="188"/>
    </row>
    <row r="176" spans="1:32" ht="33" customHeight="1" x14ac:dyDescent="0.25">
      <c r="A176" s="186" t="s">
        <v>87</v>
      </c>
      <c r="B176" s="190"/>
      <c r="C176" s="190"/>
      <c r="D176" s="190"/>
      <c r="E176" s="190"/>
      <c r="F176" s="190"/>
      <c r="G176" s="190"/>
      <c r="H176" s="190"/>
      <c r="I176" s="190"/>
      <c r="J176" s="190"/>
      <c r="K176" s="190"/>
    </row>
    <row r="177" spans="1:31" ht="33" customHeight="1" thickBot="1" x14ac:dyDescent="0.3">
      <c r="A177" s="189" t="s">
        <v>97</v>
      </c>
      <c r="B177" s="190"/>
      <c r="C177" s="190"/>
      <c r="D177" s="190"/>
      <c r="E177" s="190"/>
      <c r="F177" s="190"/>
      <c r="G177" s="190"/>
      <c r="H177" s="190"/>
      <c r="I177" s="190"/>
      <c r="J177" s="190"/>
      <c r="K177" s="190"/>
    </row>
    <row r="178" spans="1:31" ht="33" customHeight="1" thickBot="1" x14ac:dyDescent="0.3">
      <c r="A178" s="343" t="s">
        <v>62</v>
      </c>
      <c r="B178" s="346" t="s">
        <v>77</v>
      </c>
      <c r="C178" s="347"/>
      <c r="D178" s="347"/>
      <c r="E178" s="347"/>
      <c r="F178" s="347"/>
      <c r="G178" s="347"/>
      <c r="H178" s="347"/>
      <c r="I178" s="347"/>
      <c r="J178" s="347"/>
      <c r="K178" s="347"/>
      <c r="L178" s="347"/>
      <c r="M178" s="348" t="s">
        <v>78</v>
      </c>
      <c r="N178" s="347"/>
      <c r="O178" s="347"/>
      <c r="P178" s="347"/>
      <c r="Q178" s="347"/>
      <c r="R178" s="347"/>
      <c r="S178" s="347"/>
      <c r="T178" s="347"/>
      <c r="U178" s="347"/>
      <c r="V178" s="347"/>
      <c r="W178" s="347"/>
      <c r="X178" s="347"/>
      <c r="Y178" s="347"/>
      <c r="Z178" s="347"/>
      <c r="AA178" s="347"/>
      <c r="AB178" s="347"/>
      <c r="AC178" s="347"/>
      <c r="AD178" s="337" t="s">
        <v>63</v>
      </c>
    </row>
    <row r="179" spans="1:31" ht="33" customHeight="1" thickBot="1" x14ac:dyDescent="0.3">
      <c r="A179" s="344"/>
      <c r="B179" s="178" t="s">
        <v>64</v>
      </c>
      <c r="C179" s="179" t="s">
        <v>65</v>
      </c>
      <c r="D179" s="179" t="s">
        <v>66</v>
      </c>
      <c r="E179" s="179" t="s">
        <v>67</v>
      </c>
      <c r="F179" s="179" t="s">
        <v>68</v>
      </c>
      <c r="G179" s="179" t="s">
        <v>69</v>
      </c>
      <c r="H179" s="180" t="s">
        <v>70</v>
      </c>
      <c r="I179" s="178" t="s">
        <v>64</v>
      </c>
      <c r="J179" s="179" t="s">
        <v>65</v>
      </c>
      <c r="K179" s="179" t="s">
        <v>66</v>
      </c>
      <c r="L179" s="179" t="s">
        <v>67</v>
      </c>
      <c r="M179" s="205" t="s">
        <v>68</v>
      </c>
      <c r="N179" s="205" t="s">
        <v>69</v>
      </c>
      <c r="O179" s="182" t="s">
        <v>70</v>
      </c>
      <c r="P179" s="183" t="s">
        <v>64</v>
      </c>
      <c r="Q179" s="181" t="s">
        <v>65</v>
      </c>
      <c r="R179" s="181" t="s">
        <v>66</v>
      </c>
      <c r="S179" s="181" t="s">
        <v>67</v>
      </c>
      <c r="T179" s="181" t="s">
        <v>68</v>
      </c>
      <c r="U179" s="181" t="s">
        <v>69</v>
      </c>
      <c r="V179" s="182" t="s">
        <v>70</v>
      </c>
      <c r="W179" s="183" t="s">
        <v>64</v>
      </c>
      <c r="X179" s="181" t="s">
        <v>65</v>
      </c>
      <c r="Y179" s="181" t="s">
        <v>66</v>
      </c>
      <c r="Z179" s="181" t="s">
        <v>67</v>
      </c>
      <c r="AA179" s="181" t="s">
        <v>68</v>
      </c>
      <c r="AB179" s="181" t="s">
        <v>69</v>
      </c>
      <c r="AC179" s="274" t="s">
        <v>70</v>
      </c>
      <c r="AD179" s="338"/>
    </row>
    <row r="180" spans="1:31" ht="33" customHeight="1" thickBot="1" x14ac:dyDescent="0.3">
      <c r="A180" s="345"/>
      <c r="B180" s="206">
        <v>21</v>
      </c>
      <c r="C180" s="207">
        <v>22</v>
      </c>
      <c r="D180" s="208">
        <v>23</v>
      </c>
      <c r="E180" s="208">
        <v>24</v>
      </c>
      <c r="F180" s="208">
        <v>25</v>
      </c>
      <c r="G180" s="208">
        <v>26</v>
      </c>
      <c r="H180" s="209">
        <v>27</v>
      </c>
      <c r="I180" s="206">
        <v>28</v>
      </c>
      <c r="J180" s="207">
        <v>29</v>
      </c>
      <c r="K180" s="208">
        <v>30</v>
      </c>
      <c r="L180" s="208">
        <v>31</v>
      </c>
      <c r="M180" s="210">
        <v>1</v>
      </c>
      <c r="N180" s="210">
        <v>2</v>
      </c>
      <c r="O180" s="211">
        <v>3</v>
      </c>
      <c r="P180" s="212">
        <v>4</v>
      </c>
      <c r="Q180" s="213">
        <v>5</v>
      </c>
      <c r="R180" s="214">
        <v>6</v>
      </c>
      <c r="S180" s="214">
        <v>7</v>
      </c>
      <c r="T180" s="214">
        <v>8</v>
      </c>
      <c r="U180" s="215">
        <v>9</v>
      </c>
      <c r="V180" s="216">
        <v>10</v>
      </c>
      <c r="W180" s="212">
        <v>11</v>
      </c>
      <c r="X180" s="213">
        <v>12</v>
      </c>
      <c r="Y180" s="214">
        <v>13</v>
      </c>
      <c r="Z180" s="214">
        <v>14</v>
      </c>
      <c r="AA180" s="214">
        <v>15</v>
      </c>
      <c r="AB180" s="214">
        <v>16</v>
      </c>
      <c r="AC180" s="275">
        <v>17</v>
      </c>
      <c r="AD180" s="339"/>
    </row>
    <row r="181" spans="1:31" ht="33" customHeight="1" x14ac:dyDescent="0.25">
      <c r="A181" s="217" t="s">
        <v>74</v>
      </c>
      <c r="B181" s="218">
        <v>0</v>
      </c>
      <c r="C181" s="219">
        <v>0</v>
      </c>
      <c r="D181" s="220"/>
      <c r="E181" s="220"/>
      <c r="F181" s="220"/>
      <c r="G181" s="220"/>
      <c r="H181" s="220"/>
      <c r="I181" s="218">
        <v>0</v>
      </c>
      <c r="J181" s="219">
        <v>0</v>
      </c>
      <c r="K181" s="220"/>
      <c r="L181" s="220"/>
      <c r="M181" s="220"/>
      <c r="N181" s="220"/>
      <c r="O181" s="220"/>
      <c r="P181" s="218">
        <v>0</v>
      </c>
      <c r="Q181" s="219">
        <v>0</v>
      </c>
      <c r="R181" s="220"/>
      <c r="S181" s="220"/>
      <c r="T181" s="220"/>
      <c r="U181" s="220"/>
      <c r="V181" s="220"/>
      <c r="W181" s="218">
        <v>0</v>
      </c>
      <c r="X181" s="219">
        <v>0</v>
      </c>
      <c r="Y181" s="220"/>
      <c r="Z181" s="220"/>
      <c r="AA181" s="220"/>
      <c r="AB181" s="220"/>
      <c r="AC181" s="276">
        <v>0</v>
      </c>
      <c r="AD181" s="279">
        <f>SUM(B181:AC181)</f>
        <v>0</v>
      </c>
    </row>
    <row r="182" spans="1:31" ht="33" customHeight="1" x14ac:dyDescent="0.25">
      <c r="A182" s="221" t="s">
        <v>75</v>
      </c>
      <c r="B182" s="201">
        <v>0</v>
      </c>
      <c r="C182" s="202">
        <v>0</v>
      </c>
      <c r="D182" s="203"/>
      <c r="E182" s="203"/>
      <c r="F182" s="203"/>
      <c r="G182" s="203"/>
      <c r="H182" s="203"/>
      <c r="I182" s="201">
        <v>20</v>
      </c>
      <c r="J182" s="202">
        <v>20</v>
      </c>
      <c r="K182" s="203"/>
      <c r="L182" s="203"/>
      <c r="M182" s="203"/>
      <c r="N182" s="203"/>
      <c r="O182" s="203"/>
      <c r="P182" s="201">
        <v>20</v>
      </c>
      <c r="Q182" s="202">
        <v>20</v>
      </c>
      <c r="R182" s="203"/>
      <c r="S182" s="203"/>
      <c r="T182" s="203"/>
      <c r="U182" s="203"/>
      <c r="V182" s="203"/>
      <c r="W182" s="204">
        <v>20</v>
      </c>
      <c r="X182" s="202">
        <v>20</v>
      </c>
      <c r="Y182" s="203"/>
      <c r="Z182" s="203"/>
      <c r="AA182" s="203"/>
      <c r="AB182" s="203"/>
      <c r="AC182" s="277">
        <v>0</v>
      </c>
      <c r="AD182" s="280">
        <f>SUM(B182:AC182)</f>
        <v>120</v>
      </c>
    </row>
    <row r="183" spans="1:31" ht="33" customHeight="1" thickBot="1" x14ac:dyDescent="0.3">
      <c r="A183" s="222" t="s">
        <v>76</v>
      </c>
      <c r="B183" s="223">
        <v>0</v>
      </c>
      <c r="C183" s="224">
        <v>0</v>
      </c>
      <c r="D183" s="225"/>
      <c r="E183" s="225"/>
      <c r="F183" s="225"/>
      <c r="G183" s="225"/>
      <c r="H183" s="225"/>
      <c r="I183" s="223">
        <v>0</v>
      </c>
      <c r="J183" s="224">
        <v>0</v>
      </c>
      <c r="K183" s="225"/>
      <c r="L183" s="225"/>
      <c r="M183" s="225"/>
      <c r="N183" s="225"/>
      <c r="O183" s="225"/>
      <c r="P183" s="223">
        <v>0</v>
      </c>
      <c r="Q183" s="224">
        <v>0</v>
      </c>
      <c r="R183" s="225"/>
      <c r="S183" s="225"/>
      <c r="T183" s="225"/>
      <c r="U183" s="225"/>
      <c r="V183" s="225"/>
      <c r="W183" s="223">
        <v>0</v>
      </c>
      <c r="X183" s="224">
        <v>0</v>
      </c>
      <c r="Y183" s="225"/>
      <c r="Z183" s="225"/>
      <c r="AA183" s="225"/>
      <c r="AB183" s="225"/>
      <c r="AC183" s="278">
        <v>0</v>
      </c>
      <c r="AD183" s="281">
        <f t="shared" ref="AD183" si="18">SUM(B183:AC183)</f>
        <v>0</v>
      </c>
    </row>
    <row r="184" spans="1:31" ht="33" customHeight="1" thickBot="1" x14ac:dyDescent="0.3">
      <c r="A184" s="266"/>
      <c r="B184" s="267">
        <f t="shared" ref="B184:AD184" si="19">SUM(B181:B183)</f>
        <v>0</v>
      </c>
      <c r="C184" s="268">
        <f t="shared" si="19"/>
        <v>0</v>
      </c>
      <c r="D184" s="269">
        <f t="shared" si="19"/>
        <v>0</v>
      </c>
      <c r="E184" s="269">
        <f t="shared" si="19"/>
        <v>0</v>
      </c>
      <c r="F184" s="269">
        <f t="shared" si="19"/>
        <v>0</v>
      </c>
      <c r="G184" s="269">
        <f t="shared" si="19"/>
        <v>0</v>
      </c>
      <c r="H184" s="270">
        <f t="shared" si="19"/>
        <v>0</v>
      </c>
      <c r="I184" s="267">
        <f t="shared" si="19"/>
        <v>20</v>
      </c>
      <c r="J184" s="268">
        <f t="shared" si="19"/>
        <v>20</v>
      </c>
      <c r="K184" s="269">
        <f t="shared" si="19"/>
        <v>0</v>
      </c>
      <c r="L184" s="269">
        <f t="shared" si="19"/>
        <v>0</v>
      </c>
      <c r="M184" s="269">
        <f t="shared" si="19"/>
        <v>0</v>
      </c>
      <c r="N184" s="269">
        <f t="shared" si="19"/>
        <v>0</v>
      </c>
      <c r="O184" s="271">
        <f t="shared" si="19"/>
        <v>0</v>
      </c>
      <c r="P184" s="267">
        <f t="shared" si="19"/>
        <v>20</v>
      </c>
      <c r="Q184" s="268">
        <f t="shared" si="19"/>
        <v>20</v>
      </c>
      <c r="R184" s="269">
        <f t="shared" si="19"/>
        <v>0</v>
      </c>
      <c r="S184" s="269">
        <f t="shared" si="19"/>
        <v>0</v>
      </c>
      <c r="T184" s="269">
        <f t="shared" si="19"/>
        <v>0</v>
      </c>
      <c r="U184" s="272">
        <f t="shared" si="19"/>
        <v>0</v>
      </c>
      <c r="V184" s="270">
        <f t="shared" si="19"/>
        <v>0</v>
      </c>
      <c r="W184" s="267">
        <f t="shared" si="19"/>
        <v>20</v>
      </c>
      <c r="X184" s="268">
        <f t="shared" si="19"/>
        <v>20</v>
      </c>
      <c r="Y184" s="269">
        <f t="shared" si="19"/>
        <v>0</v>
      </c>
      <c r="Z184" s="269">
        <f t="shared" si="19"/>
        <v>0</v>
      </c>
      <c r="AA184" s="269">
        <f t="shared" si="19"/>
        <v>0</v>
      </c>
      <c r="AB184" s="269">
        <f t="shared" si="19"/>
        <v>0</v>
      </c>
      <c r="AC184" s="273">
        <f t="shared" si="19"/>
        <v>0</v>
      </c>
      <c r="AD184" s="282">
        <f t="shared" si="19"/>
        <v>120</v>
      </c>
      <c r="AE184" s="191" t="s">
        <v>72</v>
      </c>
    </row>
    <row r="185" spans="1:31" ht="33" customHeight="1" thickBot="1" x14ac:dyDescent="0.3">
      <c r="B185" s="192"/>
      <c r="C185" s="192"/>
      <c r="D185" s="192"/>
      <c r="E185" s="192"/>
      <c r="F185" s="192"/>
      <c r="G185" s="193"/>
      <c r="H185" s="191">
        <f>SUM(B184:H184)</f>
        <v>0</v>
      </c>
      <c r="I185" s="192"/>
      <c r="J185" s="192"/>
      <c r="K185" s="192"/>
      <c r="L185" s="192"/>
      <c r="M185" s="192"/>
      <c r="N185" s="193"/>
      <c r="O185" s="191">
        <f>SUM(I184:O184)</f>
        <v>40</v>
      </c>
      <c r="P185" s="192"/>
      <c r="Q185" s="192"/>
      <c r="R185" s="192"/>
      <c r="S185" s="192"/>
      <c r="T185" s="192"/>
      <c r="U185" s="193"/>
      <c r="V185" s="191">
        <f>SUM(P184:V184)</f>
        <v>40</v>
      </c>
      <c r="W185" s="192"/>
      <c r="X185" s="192"/>
      <c r="Y185" s="192"/>
      <c r="Z185" s="192"/>
      <c r="AA185" s="192"/>
      <c r="AB185" s="193"/>
      <c r="AC185" s="191">
        <f>SUM(W184:AC184)</f>
        <v>40</v>
      </c>
      <c r="AD185" s="226">
        <f>AD184/60</f>
        <v>2</v>
      </c>
      <c r="AE185" s="191" t="s">
        <v>73</v>
      </c>
    </row>
    <row r="186" spans="1:31" ht="21" customHeight="1" thickBot="1" x14ac:dyDescent="0.3">
      <c r="B186" s="192"/>
      <c r="C186" s="192"/>
      <c r="D186" s="192"/>
      <c r="E186" s="192"/>
      <c r="F186" s="192"/>
      <c r="G186" s="193"/>
      <c r="H186" s="191"/>
      <c r="I186" s="192"/>
      <c r="J186" s="192"/>
      <c r="K186" s="192"/>
      <c r="L186" s="192"/>
      <c r="M186" s="192"/>
      <c r="N186" s="193"/>
      <c r="O186" s="191"/>
      <c r="P186" s="192"/>
      <c r="Q186" s="192"/>
      <c r="R186" s="192"/>
      <c r="S186" s="192"/>
      <c r="T186" s="192"/>
      <c r="U186" s="193"/>
      <c r="V186" s="191"/>
      <c r="W186" s="192"/>
      <c r="X186" s="192"/>
      <c r="Y186" s="192"/>
      <c r="Z186" s="192"/>
      <c r="AA186" s="192"/>
      <c r="AB186" s="193"/>
      <c r="AC186" s="191"/>
      <c r="AD186" s="200"/>
      <c r="AE186" s="191"/>
    </row>
    <row r="187" spans="1:31" ht="21" customHeight="1" x14ac:dyDescent="0.25">
      <c r="A187" s="284"/>
      <c r="B187" s="340" t="s">
        <v>81</v>
      </c>
      <c r="C187" s="341"/>
      <c r="D187" s="341"/>
      <c r="E187" s="341"/>
      <c r="F187" s="341"/>
      <c r="G187" s="341"/>
      <c r="H187" s="342"/>
      <c r="I187" s="340" t="s">
        <v>82</v>
      </c>
      <c r="J187" s="341"/>
      <c r="K187" s="341"/>
      <c r="L187" s="341"/>
      <c r="M187" s="341"/>
      <c r="N187" s="341"/>
      <c r="O187" s="342"/>
      <c r="P187" s="340" t="s">
        <v>83</v>
      </c>
      <c r="Q187" s="341"/>
      <c r="R187" s="341"/>
      <c r="S187" s="341"/>
      <c r="T187" s="341"/>
      <c r="U187" s="341"/>
      <c r="V187" s="342"/>
      <c r="W187" s="340" t="s">
        <v>84</v>
      </c>
      <c r="X187" s="341"/>
      <c r="Y187" s="341"/>
      <c r="Z187" s="341"/>
      <c r="AA187" s="341"/>
      <c r="AB187" s="341"/>
      <c r="AC187" s="342"/>
      <c r="AD187" s="285"/>
      <c r="AE187" s="286"/>
    </row>
    <row r="188" spans="1:31" ht="21" customHeight="1" thickBot="1" x14ac:dyDescent="0.3">
      <c r="A188" s="287" t="s">
        <v>85</v>
      </c>
      <c r="B188" s="288"/>
      <c r="C188" s="289"/>
      <c r="D188" s="289"/>
      <c r="E188" s="289"/>
      <c r="F188" s="335">
        <v>0</v>
      </c>
      <c r="G188" s="335"/>
      <c r="H188" s="336"/>
      <c r="I188" s="288"/>
      <c r="J188" s="289"/>
      <c r="K188" s="289"/>
      <c r="L188" s="289"/>
      <c r="M188" s="335">
        <v>5760</v>
      </c>
      <c r="N188" s="335"/>
      <c r="O188" s="336"/>
      <c r="P188" s="288"/>
      <c r="Q188" s="289"/>
      <c r="R188" s="289"/>
      <c r="S188" s="289"/>
      <c r="T188" s="335">
        <v>5760</v>
      </c>
      <c r="U188" s="335"/>
      <c r="V188" s="336"/>
      <c r="W188" s="288"/>
      <c r="X188" s="289"/>
      <c r="Y188" s="289"/>
      <c r="Z188" s="289"/>
      <c r="AA188" s="335">
        <v>5760</v>
      </c>
      <c r="AB188" s="335"/>
      <c r="AC188" s="336"/>
      <c r="AD188" s="290">
        <f>F188+M188+T188+AA188</f>
        <v>17280</v>
      </c>
      <c r="AE188" s="291" t="s">
        <v>86</v>
      </c>
    </row>
    <row r="189" spans="1:31" ht="21" customHeight="1" x14ac:dyDescent="0.25">
      <c r="B189" s="192"/>
      <c r="C189" s="192"/>
      <c r="D189" s="192"/>
      <c r="E189" s="192"/>
      <c r="F189" s="192"/>
      <c r="G189" s="193"/>
      <c r="H189" s="191"/>
      <c r="I189" s="192"/>
      <c r="J189" s="192"/>
      <c r="K189" s="192"/>
      <c r="L189" s="192"/>
      <c r="M189" s="192"/>
      <c r="N189" s="193"/>
      <c r="O189" s="191"/>
      <c r="P189" s="192"/>
      <c r="Q189" s="192"/>
      <c r="R189" s="192"/>
      <c r="S189" s="192"/>
      <c r="T189" s="192"/>
      <c r="U189" s="193"/>
      <c r="V189" s="191"/>
      <c r="W189" s="192"/>
      <c r="X189" s="192"/>
      <c r="Y189" s="192"/>
      <c r="Z189" s="192"/>
      <c r="AA189" s="192"/>
      <c r="AB189" s="193"/>
      <c r="AC189" s="191"/>
      <c r="AD189" s="200"/>
      <c r="AE189" s="191"/>
    </row>
    <row r="190" spans="1:31" ht="21" customHeight="1" x14ac:dyDescent="0.25">
      <c r="B190" s="192"/>
      <c r="C190" s="192"/>
      <c r="D190" s="192"/>
      <c r="E190" s="192"/>
      <c r="F190" s="192"/>
      <c r="G190" s="193"/>
      <c r="H190" s="191"/>
      <c r="I190" s="192"/>
      <c r="J190" s="192"/>
      <c r="K190" s="192"/>
      <c r="L190" s="192"/>
      <c r="M190" s="192"/>
      <c r="N190" s="193"/>
      <c r="O190" s="191"/>
      <c r="P190" s="192"/>
      <c r="Q190" s="192"/>
      <c r="R190" s="192"/>
      <c r="S190" s="192"/>
      <c r="T190" s="192"/>
      <c r="U190" s="193"/>
      <c r="V190" s="191"/>
      <c r="W190" s="192"/>
      <c r="X190" s="192"/>
      <c r="Y190" s="192"/>
      <c r="Z190" s="192"/>
      <c r="AA190" s="192"/>
      <c r="AB190" s="193"/>
      <c r="AC190" s="191"/>
      <c r="AD190" s="200"/>
      <c r="AE190" s="191"/>
    </row>
    <row r="191" spans="1:31" ht="33" customHeight="1" x14ac:dyDescent="0.25"/>
    <row r="192" spans="1:31" ht="33" customHeight="1" x14ac:dyDescent="0.25"/>
    <row r="193" spans="1:32" ht="33" customHeight="1" x14ac:dyDescent="0.25"/>
    <row r="194" spans="1:32" ht="33" customHeight="1" x14ac:dyDescent="0.25">
      <c r="A194" s="186" t="s">
        <v>80</v>
      </c>
      <c r="B194" s="187"/>
      <c r="C194" s="187"/>
      <c r="D194" s="187"/>
      <c r="E194" s="187"/>
      <c r="F194" s="187"/>
      <c r="G194" s="187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8"/>
      <c r="AF194" s="188"/>
    </row>
    <row r="195" spans="1:32" ht="33" customHeight="1" x14ac:dyDescent="0.25">
      <c r="A195" s="186" t="s">
        <v>87</v>
      </c>
      <c r="B195" s="190"/>
      <c r="C195" s="190"/>
      <c r="D195" s="190"/>
      <c r="E195" s="190"/>
      <c r="F195" s="190"/>
      <c r="G195" s="190"/>
      <c r="H195" s="190"/>
      <c r="I195" s="190"/>
      <c r="J195" s="190"/>
      <c r="K195" s="190"/>
    </row>
    <row r="196" spans="1:32" ht="33" customHeight="1" thickBot="1" x14ac:dyDescent="0.3">
      <c r="A196" s="189" t="s">
        <v>98</v>
      </c>
      <c r="B196" s="190"/>
      <c r="C196" s="190"/>
      <c r="D196" s="190"/>
      <c r="E196" s="190"/>
      <c r="F196" s="190"/>
      <c r="G196" s="190"/>
      <c r="H196" s="190"/>
      <c r="I196" s="190"/>
      <c r="J196" s="190"/>
      <c r="K196" s="190"/>
    </row>
    <row r="197" spans="1:32" ht="33" customHeight="1" thickBot="1" x14ac:dyDescent="0.3">
      <c r="A197" s="343" t="s">
        <v>62</v>
      </c>
      <c r="B197" s="346" t="s">
        <v>77</v>
      </c>
      <c r="C197" s="347"/>
      <c r="D197" s="347"/>
      <c r="E197" s="347"/>
      <c r="F197" s="347"/>
      <c r="G197" s="347"/>
      <c r="H197" s="347"/>
      <c r="I197" s="347"/>
      <c r="J197" s="347"/>
      <c r="K197" s="347"/>
      <c r="L197" s="347"/>
      <c r="M197" s="348" t="s">
        <v>78</v>
      </c>
      <c r="N197" s="347"/>
      <c r="O197" s="347"/>
      <c r="P197" s="347"/>
      <c r="Q197" s="347"/>
      <c r="R197" s="347"/>
      <c r="S197" s="347"/>
      <c r="T197" s="347"/>
      <c r="U197" s="347"/>
      <c r="V197" s="347"/>
      <c r="W197" s="347"/>
      <c r="X197" s="347"/>
      <c r="Y197" s="347"/>
      <c r="Z197" s="347"/>
      <c r="AA197" s="347"/>
      <c r="AB197" s="347"/>
      <c r="AC197" s="347"/>
      <c r="AD197" s="337" t="s">
        <v>63</v>
      </c>
    </row>
    <row r="198" spans="1:32" ht="33" customHeight="1" thickBot="1" x14ac:dyDescent="0.3">
      <c r="A198" s="344"/>
      <c r="B198" s="178" t="s">
        <v>64</v>
      </c>
      <c r="C198" s="179" t="s">
        <v>65</v>
      </c>
      <c r="D198" s="179" t="s">
        <v>66</v>
      </c>
      <c r="E198" s="179" t="s">
        <v>67</v>
      </c>
      <c r="F198" s="179" t="s">
        <v>68</v>
      </c>
      <c r="G198" s="179" t="s">
        <v>69</v>
      </c>
      <c r="H198" s="180" t="s">
        <v>70</v>
      </c>
      <c r="I198" s="178" t="s">
        <v>64</v>
      </c>
      <c r="J198" s="179" t="s">
        <v>65</v>
      </c>
      <c r="K198" s="179" t="s">
        <v>66</v>
      </c>
      <c r="L198" s="179" t="s">
        <v>67</v>
      </c>
      <c r="M198" s="205" t="s">
        <v>68</v>
      </c>
      <c r="N198" s="205" t="s">
        <v>69</v>
      </c>
      <c r="O198" s="182" t="s">
        <v>70</v>
      </c>
      <c r="P198" s="183" t="s">
        <v>64</v>
      </c>
      <c r="Q198" s="181" t="s">
        <v>65</v>
      </c>
      <c r="R198" s="181" t="s">
        <v>66</v>
      </c>
      <c r="S198" s="181" t="s">
        <v>67</v>
      </c>
      <c r="T198" s="181" t="s">
        <v>68</v>
      </c>
      <c r="U198" s="181" t="s">
        <v>69</v>
      </c>
      <c r="V198" s="182" t="s">
        <v>70</v>
      </c>
      <c r="W198" s="183" t="s">
        <v>64</v>
      </c>
      <c r="X198" s="181" t="s">
        <v>65</v>
      </c>
      <c r="Y198" s="181" t="s">
        <v>66</v>
      </c>
      <c r="Z198" s="181" t="s">
        <v>67</v>
      </c>
      <c r="AA198" s="181" t="s">
        <v>68</v>
      </c>
      <c r="AB198" s="181" t="s">
        <v>69</v>
      </c>
      <c r="AC198" s="274" t="s">
        <v>70</v>
      </c>
      <c r="AD198" s="338"/>
    </row>
    <row r="199" spans="1:32" ht="33" customHeight="1" thickBot="1" x14ac:dyDescent="0.3">
      <c r="A199" s="345"/>
      <c r="B199" s="206">
        <v>21</v>
      </c>
      <c r="C199" s="207">
        <v>22</v>
      </c>
      <c r="D199" s="208">
        <v>23</v>
      </c>
      <c r="E199" s="208">
        <v>24</v>
      </c>
      <c r="F199" s="208">
        <v>25</v>
      </c>
      <c r="G199" s="208">
        <v>26</v>
      </c>
      <c r="H199" s="209">
        <v>27</v>
      </c>
      <c r="I199" s="206">
        <v>28</v>
      </c>
      <c r="J199" s="207">
        <v>29</v>
      </c>
      <c r="K199" s="208">
        <v>30</v>
      </c>
      <c r="L199" s="208">
        <v>31</v>
      </c>
      <c r="M199" s="210">
        <v>1</v>
      </c>
      <c r="N199" s="210">
        <v>2</v>
      </c>
      <c r="O199" s="211">
        <v>3</v>
      </c>
      <c r="P199" s="212">
        <v>4</v>
      </c>
      <c r="Q199" s="213">
        <v>5</v>
      </c>
      <c r="R199" s="214">
        <v>6</v>
      </c>
      <c r="S199" s="214">
        <v>7</v>
      </c>
      <c r="T199" s="214">
        <v>8</v>
      </c>
      <c r="U199" s="215">
        <v>9</v>
      </c>
      <c r="V199" s="216">
        <v>10</v>
      </c>
      <c r="W199" s="212">
        <v>11</v>
      </c>
      <c r="X199" s="213">
        <v>12</v>
      </c>
      <c r="Y199" s="214">
        <v>13</v>
      </c>
      <c r="Z199" s="214">
        <v>14</v>
      </c>
      <c r="AA199" s="214">
        <v>15</v>
      </c>
      <c r="AB199" s="214">
        <v>16</v>
      </c>
      <c r="AC199" s="275">
        <v>17</v>
      </c>
      <c r="AD199" s="339"/>
    </row>
    <row r="200" spans="1:32" ht="33" customHeight="1" x14ac:dyDescent="0.25">
      <c r="A200" s="217" t="s">
        <v>74</v>
      </c>
      <c r="B200" s="218">
        <v>0</v>
      </c>
      <c r="C200" s="219">
        <v>0</v>
      </c>
      <c r="D200" s="220"/>
      <c r="E200" s="220"/>
      <c r="F200" s="220"/>
      <c r="G200" s="220"/>
      <c r="H200" s="220"/>
      <c r="I200" s="218">
        <v>0</v>
      </c>
      <c r="J200" s="219">
        <v>0</v>
      </c>
      <c r="K200" s="220"/>
      <c r="L200" s="220"/>
      <c r="M200" s="220"/>
      <c r="N200" s="220"/>
      <c r="O200" s="220"/>
      <c r="P200" s="218">
        <v>0</v>
      </c>
      <c r="Q200" s="219">
        <v>0</v>
      </c>
      <c r="R200" s="220"/>
      <c r="S200" s="220"/>
      <c r="T200" s="220"/>
      <c r="U200" s="220"/>
      <c r="V200" s="220"/>
      <c r="W200" s="218">
        <v>0</v>
      </c>
      <c r="X200" s="219">
        <v>0</v>
      </c>
      <c r="Y200" s="220"/>
      <c r="Z200" s="220"/>
      <c r="AA200" s="220"/>
      <c r="AB200" s="220"/>
      <c r="AC200" s="276">
        <v>0</v>
      </c>
      <c r="AD200" s="279">
        <f>SUM(B200:AC200)</f>
        <v>0</v>
      </c>
    </row>
    <row r="201" spans="1:32" ht="33" customHeight="1" x14ac:dyDescent="0.25">
      <c r="A201" s="221" t="s">
        <v>75</v>
      </c>
      <c r="B201" s="201">
        <v>0</v>
      </c>
      <c r="C201" s="202">
        <v>0</v>
      </c>
      <c r="D201" s="203"/>
      <c r="E201" s="203"/>
      <c r="F201" s="203"/>
      <c r="G201" s="203"/>
      <c r="H201" s="203"/>
      <c r="I201" s="201">
        <v>20</v>
      </c>
      <c r="J201" s="202">
        <v>20</v>
      </c>
      <c r="K201" s="203"/>
      <c r="L201" s="203"/>
      <c r="M201" s="203"/>
      <c r="N201" s="203"/>
      <c r="O201" s="203"/>
      <c r="P201" s="201">
        <v>20</v>
      </c>
      <c r="Q201" s="202">
        <v>20</v>
      </c>
      <c r="R201" s="203"/>
      <c r="S201" s="203"/>
      <c r="T201" s="203"/>
      <c r="U201" s="203"/>
      <c r="V201" s="203"/>
      <c r="W201" s="204">
        <v>20</v>
      </c>
      <c r="X201" s="202">
        <v>20</v>
      </c>
      <c r="Y201" s="203"/>
      <c r="Z201" s="203"/>
      <c r="AA201" s="203"/>
      <c r="AB201" s="203"/>
      <c r="AC201" s="277">
        <v>0</v>
      </c>
      <c r="AD201" s="280">
        <f>SUM(B201:AC201)</f>
        <v>120</v>
      </c>
    </row>
    <row r="202" spans="1:32" ht="33" customHeight="1" thickBot="1" x14ac:dyDescent="0.3">
      <c r="A202" s="222" t="s">
        <v>76</v>
      </c>
      <c r="B202" s="223">
        <v>0</v>
      </c>
      <c r="C202" s="224">
        <v>0</v>
      </c>
      <c r="D202" s="225"/>
      <c r="E202" s="225"/>
      <c r="F202" s="225"/>
      <c r="G202" s="225"/>
      <c r="H202" s="225"/>
      <c r="I202" s="223">
        <v>0</v>
      </c>
      <c r="J202" s="224">
        <v>0</v>
      </c>
      <c r="K202" s="225"/>
      <c r="L202" s="225"/>
      <c r="M202" s="225"/>
      <c r="N202" s="225"/>
      <c r="O202" s="225"/>
      <c r="P202" s="223">
        <v>0</v>
      </c>
      <c r="Q202" s="224">
        <v>0</v>
      </c>
      <c r="R202" s="225"/>
      <c r="S202" s="225"/>
      <c r="T202" s="225"/>
      <c r="U202" s="225"/>
      <c r="V202" s="225"/>
      <c r="W202" s="223">
        <v>0</v>
      </c>
      <c r="X202" s="224">
        <v>0</v>
      </c>
      <c r="Y202" s="225"/>
      <c r="Z202" s="225"/>
      <c r="AA202" s="225"/>
      <c r="AB202" s="225"/>
      <c r="AC202" s="278">
        <v>0</v>
      </c>
      <c r="AD202" s="281">
        <f t="shared" ref="AD202" si="20">SUM(B202:AC202)</f>
        <v>0</v>
      </c>
    </row>
    <row r="203" spans="1:32" ht="33" customHeight="1" thickBot="1" x14ac:dyDescent="0.3">
      <c r="A203" s="266"/>
      <c r="B203" s="267">
        <f t="shared" ref="B203:AD203" si="21">SUM(B200:B202)</f>
        <v>0</v>
      </c>
      <c r="C203" s="268">
        <f t="shared" si="21"/>
        <v>0</v>
      </c>
      <c r="D203" s="269">
        <f t="shared" si="21"/>
        <v>0</v>
      </c>
      <c r="E203" s="269">
        <f t="shared" si="21"/>
        <v>0</v>
      </c>
      <c r="F203" s="269">
        <f t="shared" si="21"/>
        <v>0</v>
      </c>
      <c r="G203" s="269">
        <f t="shared" si="21"/>
        <v>0</v>
      </c>
      <c r="H203" s="270">
        <f t="shared" si="21"/>
        <v>0</v>
      </c>
      <c r="I203" s="267">
        <f t="shared" si="21"/>
        <v>20</v>
      </c>
      <c r="J203" s="268">
        <f t="shared" si="21"/>
        <v>20</v>
      </c>
      <c r="K203" s="269">
        <f t="shared" si="21"/>
        <v>0</v>
      </c>
      <c r="L203" s="269">
        <f t="shared" si="21"/>
        <v>0</v>
      </c>
      <c r="M203" s="269">
        <f t="shared" si="21"/>
        <v>0</v>
      </c>
      <c r="N203" s="269">
        <f t="shared" si="21"/>
        <v>0</v>
      </c>
      <c r="O203" s="271">
        <f t="shared" si="21"/>
        <v>0</v>
      </c>
      <c r="P203" s="267">
        <f t="shared" si="21"/>
        <v>20</v>
      </c>
      <c r="Q203" s="268">
        <f t="shared" si="21"/>
        <v>20</v>
      </c>
      <c r="R203" s="269">
        <f t="shared" si="21"/>
        <v>0</v>
      </c>
      <c r="S203" s="269">
        <f t="shared" si="21"/>
        <v>0</v>
      </c>
      <c r="T203" s="269">
        <f t="shared" si="21"/>
        <v>0</v>
      </c>
      <c r="U203" s="272">
        <f t="shared" si="21"/>
        <v>0</v>
      </c>
      <c r="V203" s="270">
        <f t="shared" si="21"/>
        <v>0</v>
      </c>
      <c r="W203" s="267">
        <f t="shared" si="21"/>
        <v>20</v>
      </c>
      <c r="X203" s="268">
        <f t="shared" si="21"/>
        <v>20</v>
      </c>
      <c r="Y203" s="269">
        <f t="shared" si="21"/>
        <v>0</v>
      </c>
      <c r="Z203" s="269">
        <f t="shared" si="21"/>
        <v>0</v>
      </c>
      <c r="AA203" s="269">
        <f t="shared" si="21"/>
        <v>0</v>
      </c>
      <c r="AB203" s="269">
        <f t="shared" si="21"/>
        <v>0</v>
      </c>
      <c r="AC203" s="273">
        <f t="shared" si="21"/>
        <v>0</v>
      </c>
      <c r="AD203" s="282">
        <f t="shared" si="21"/>
        <v>120</v>
      </c>
      <c r="AE203" s="191" t="s">
        <v>72</v>
      </c>
    </row>
    <row r="204" spans="1:32" ht="33" customHeight="1" thickBot="1" x14ac:dyDescent="0.3">
      <c r="B204" s="192"/>
      <c r="C204" s="192"/>
      <c r="D204" s="192"/>
      <c r="E204" s="192"/>
      <c r="F204" s="192"/>
      <c r="G204" s="193"/>
      <c r="H204" s="191">
        <f>SUM(B203:H203)</f>
        <v>0</v>
      </c>
      <c r="I204" s="192"/>
      <c r="J204" s="192"/>
      <c r="K204" s="192"/>
      <c r="L204" s="192"/>
      <c r="M204" s="192"/>
      <c r="N204" s="193"/>
      <c r="O204" s="191">
        <f>SUM(I203:O203)</f>
        <v>40</v>
      </c>
      <c r="P204" s="192"/>
      <c r="Q204" s="192"/>
      <c r="R204" s="192"/>
      <c r="S204" s="192"/>
      <c r="T204" s="192"/>
      <c r="U204" s="193"/>
      <c r="V204" s="191">
        <f>SUM(P203:V203)</f>
        <v>40</v>
      </c>
      <c r="W204" s="192"/>
      <c r="X204" s="192"/>
      <c r="Y204" s="192"/>
      <c r="Z204" s="192"/>
      <c r="AA204" s="192"/>
      <c r="AB204" s="193"/>
      <c r="AC204" s="191">
        <f>SUM(W203:AC203)</f>
        <v>40</v>
      </c>
      <c r="AD204" s="226">
        <f>AD203/60</f>
        <v>2</v>
      </c>
      <c r="AE204" s="191" t="s">
        <v>73</v>
      </c>
    </row>
    <row r="205" spans="1:32" ht="21" customHeight="1" thickBot="1" x14ac:dyDescent="0.3">
      <c r="B205" s="192"/>
      <c r="C205" s="192"/>
      <c r="D205" s="192"/>
      <c r="E205" s="192"/>
      <c r="F205" s="192"/>
      <c r="G205" s="193"/>
      <c r="H205" s="191"/>
      <c r="I205" s="192"/>
      <c r="J205" s="192"/>
      <c r="K205" s="192"/>
      <c r="L205" s="192"/>
      <c r="M205" s="192"/>
      <c r="N205" s="193"/>
      <c r="O205" s="191"/>
      <c r="P205" s="192"/>
      <c r="Q205" s="192"/>
      <c r="R205" s="192"/>
      <c r="S205" s="192"/>
      <c r="T205" s="192"/>
      <c r="U205" s="193"/>
      <c r="V205" s="191"/>
      <c r="W205" s="192"/>
      <c r="X205" s="192"/>
      <c r="Y205" s="192"/>
      <c r="Z205" s="192"/>
      <c r="AA205" s="192"/>
      <c r="AB205" s="193"/>
      <c r="AC205" s="191"/>
      <c r="AD205" s="200"/>
      <c r="AE205" s="191"/>
    </row>
    <row r="206" spans="1:32" ht="21" customHeight="1" x14ac:dyDescent="0.25">
      <c r="A206" s="284"/>
      <c r="B206" s="340" t="s">
        <v>81</v>
      </c>
      <c r="C206" s="341"/>
      <c r="D206" s="341"/>
      <c r="E206" s="341"/>
      <c r="F206" s="341"/>
      <c r="G206" s="341"/>
      <c r="H206" s="342"/>
      <c r="I206" s="340" t="s">
        <v>82</v>
      </c>
      <c r="J206" s="341"/>
      <c r="K206" s="341"/>
      <c r="L206" s="341"/>
      <c r="M206" s="341"/>
      <c r="N206" s="341"/>
      <c r="O206" s="342"/>
      <c r="P206" s="340" t="s">
        <v>83</v>
      </c>
      <c r="Q206" s="341"/>
      <c r="R206" s="341"/>
      <c r="S206" s="341"/>
      <c r="T206" s="341"/>
      <c r="U206" s="341"/>
      <c r="V206" s="342"/>
      <c r="W206" s="340" t="s">
        <v>84</v>
      </c>
      <c r="X206" s="341"/>
      <c r="Y206" s="341"/>
      <c r="Z206" s="341"/>
      <c r="AA206" s="341"/>
      <c r="AB206" s="341"/>
      <c r="AC206" s="342"/>
      <c r="AD206" s="285"/>
      <c r="AE206" s="286"/>
    </row>
    <row r="207" spans="1:32" ht="21" customHeight="1" thickBot="1" x14ac:dyDescent="0.3">
      <c r="A207" s="287" t="s">
        <v>85</v>
      </c>
      <c r="B207" s="288"/>
      <c r="C207" s="289"/>
      <c r="D207" s="289"/>
      <c r="E207" s="289"/>
      <c r="F207" s="335">
        <v>0</v>
      </c>
      <c r="G207" s="335"/>
      <c r="H207" s="336"/>
      <c r="I207" s="288"/>
      <c r="J207" s="289"/>
      <c r="K207" s="289"/>
      <c r="L207" s="289"/>
      <c r="M207" s="335">
        <v>5760</v>
      </c>
      <c r="N207" s="335"/>
      <c r="O207" s="336"/>
      <c r="P207" s="288"/>
      <c r="Q207" s="289"/>
      <c r="R207" s="289"/>
      <c r="S207" s="289"/>
      <c r="T207" s="335">
        <v>5760</v>
      </c>
      <c r="U207" s="335"/>
      <c r="V207" s="336"/>
      <c r="W207" s="288"/>
      <c r="X207" s="289"/>
      <c r="Y207" s="289"/>
      <c r="Z207" s="289"/>
      <c r="AA207" s="335">
        <v>5760</v>
      </c>
      <c r="AB207" s="335"/>
      <c r="AC207" s="336"/>
      <c r="AD207" s="290">
        <f>F207+M207+T207+AA207</f>
        <v>17280</v>
      </c>
      <c r="AE207" s="291" t="s">
        <v>86</v>
      </c>
    </row>
    <row r="208" spans="1:32" ht="21" customHeight="1" x14ac:dyDescent="0.25">
      <c r="B208" s="192"/>
      <c r="C208" s="192"/>
      <c r="D208" s="192"/>
      <c r="E208" s="192"/>
      <c r="F208" s="192"/>
      <c r="G208" s="193"/>
      <c r="H208" s="191"/>
      <c r="I208" s="192"/>
      <c r="J208" s="192"/>
      <c r="K208" s="192"/>
      <c r="L208" s="192"/>
      <c r="M208" s="192"/>
      <c r="N208" s="193"/>
      <c r="O208" s="191"/>
      <c r="P208" s="192"/>
      <c r="Q208" s="192"/>
      <c r="R208" s="192"/>
      <c r="S208" s="192"/>
      <c r="T208" s="192"/>
      <c r="U208" s="193"/>
      <c r="V208" s="191"/>
      <c r="W208" s="192"/>
      <c r="X208" s="192"/>
      <c r="Y208" s="192"/>
      <c r="Z208" s="192"/>
      <c r="AA208" s="192"/>
      <c r="AB208" s="193"/>
      <c r="AC208" s="191"/>
      <c r="AD208" s="200"/>
      <c r="AE208" s="191"/>
    </row>
    <row r="209" spans="1:32" ht="21" customHeight="1" x14ac:dyDescent="0.25">
      <c r="B209" s="192"/>
      <c r="C209" s="192"/>
      <c r="D209" s="192"/>
      <c r="E209" s="192"/>
      <c r="F209" s="192"/>
      <c r="G209" s="193"/>
      <c r="H209" s="191"/>
      <c r="I209" s="192"/>
      <c r="J209" s="192"/>
      <c r="K209" s="192"/>
      <c r="L209" s="192"/>
      <c r="M209" s="192"/>
      <c r="N209" s="193"/>
      <c r="O209" s="191"/>
      <c r="P209" s="192"/>
      <c r="Q209" s="192"/>
      <c r="R209" s="192"/>
      <c r="S209" s="192"/>
      <c r="T209" s="192"/>
      <c r="U209" s="193"/>
      <c r="V209" s="191"/>
      <c r="W209" s="192"/>
      <c r="X209" s="192"/>
      <c r="Y209" s="192"/>
      <c r="Z209" s="192"/>
      <c r="AA209" s="192"/>
      <c r="AB209" s="193"/>
      <c r="AC209" s="191"/>
      <c r="AD209" s="200"/>
      <c r="AE209" s="191"/>
    </row>
    <row r="210" spans="1:32" ht="33" customHeight="1" x14ac:dyDescent="0.25"/>
    <row r="211" spans="1:32" ht="33" customHeight="1" x14ac:dyDescent="0.25"/>
    <row r="212" spans="1:32" ht="33" customHeight="1" x14ac:dyDescent="0.25"/>
    <row r="213" spans="1:32" ht="33" customHeight="1" x14ac:dyDescent="0.25">
      <c r="A213" s="186" t="s">
        <v>80</v>
      </c>
      <c r="B213" s="187"/>
      <c r="C213" s="187"/>
      <c r="D213" s="187"/>
      <c r="E213" s="187"/>
      <c r="F213" s="187"/>
      <c r="G213" s="187"/>
      <c r="H213" s="187"/>
      <c r="I213" s="187"/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8"/>
      <c r="AF213" s="188"/>
    </row>
    <row r="214" spans="1:32" ht="33" customHeight="1" x14ac:dyDescent="0.25">
      <c r="A214" s="186" t="s">
        <v>87</v>
      </c>
      <c r="B214" s="190"/>
      <c r="C214" s="190"/>
      <c r="D214" s="190"/>
      <c r="E214" s="190"/>
      <c r="F214" s="190"/>
      <c r="G214" s="190"/>
      <c r="H214" s="190"/>
      <c r="I214" s="190"/>
      <c r="J214" s="190"/>
      <c r="K214" s="190"/>
    </row>
    <row r="215" spans="1:32" ht="33" customHeight="1" thickBot="1" x14ac:dyDescent="0.3">
      <c r="A215" s="189" t="s">
        <v>99</v>
      </c>
      <c r="B215" s="190"/>
      <c r="C215" s="190"/>
      <c r="D215" s="190"/>
      <c r="E215" s="190"/>
      <c r="F215" s="190"/>
      <c r="G215" s="190"/>
      <c r="H215" s="190"/>
      <c r="I215" s="190"/>
      <c r="J215" s="190"/>
      <c r="K215" s="190"/>
    </row>
    <row r="216" spans="1:32" ht="33" customHeight="1" thickBot="1" x14ac:dyDescent="0.3">
      <c r="A216" s="343" t="s">
        <v>62</v>
      </c>
      <c r="B216" s="346" t="s">
        <v>77</v>
      </c>
      <c r="C216" s="347"/>
      <c r="D216" s="347"/>
      <c r="E216" s="347"/>
      <c r="F216" s="347"/>
      <c r="G216" s="347"/>
      <c r="H216" s="347"/>
      <c r="I216" s="347"/>
      <c r="J216" s="347"/>
      <c r="K216" s="347"/>
      <c r="L216" s="347"/>
      <c r="M216" s="348" t="s">
        <v>78</v>
      </c>
      <c r="N216" s="347"/>
      <c r="O216" s="347"/>
      <c r="P216" s="347"/>
      <c r="Q216" s="347"/>
      <c r="R216" s="347"/>
      <c r="S216" s="347"/>
      <c r="T216" s="347"/>
      <c r="U216" s="347"/>
      <c r="V216" s="347"/>
      <c r="W216" s="347"/>
      <c r="X216" s="347"/>
      <c r="Y216" s="347"/>
      <c r="Z216" s="347"/>
      <c r="AA216" s="347"/>
      <c r="AB216" s="347"/>
      <c r="AC216" s="347"/>
      <c r="AD216" s="337" t="s">
        <v>63</v>
      </c>
    </row>
    <row r="217" spans="1:32" ht="33" customHeight="1" thickBot="1" x14ac:dyDescent="0.3">
      <c r="A217" s="344"/>
      <c r="B217" s="178" t="s">
        <v>64</v>
      </c>
      <c r="C217" s="179" t="s">
        <v>65</v>
      </c>
      <c r="D217" s="179" t="s">
        <v>66</v>
      </c>
      <c r="E217" s="179" t="s">
        <v>67</v>
      </c>
      <c r="F217" s="179" t="s">
        <v>68</v>
      </c>
      <c r="G217" s="179" t="s">
        <v>69</v>
      </c>
      <c r="H217" s="180" t="s">
        <v>70</v>
      </c>
      <c r="I217" s="178" t="s">
        <v>64</v>
      </c>
      <c r="J217" s="179" t="s">
        <v>65</v>
      </c>
      <c r="K217" s="179" t="s">
        <v>66</v>
      </c>
      <c r="L217" s="179" t="s">
        <v>67</v>
      </c>
      <c r="M217" s="205" t="s">
        <v>68</v>
      </c>
      <c r="N217" s="205" t="s">
        <v>69</v>
      </c>
      <c r="O217" s="182" t="s">
        <v>70</v>
      </c>
      <c r="P217" s="183" t="s">
        <v>64</v>
      </c>
      <c r="Q217" s="181" t="s">
        <v>65</v>
      </c>
      <c r="R217" s="181" t="s">
        <v>66</v>
      </c>
      <c r="S217" s="181" t="s">
        <v>67</v>
      </c>
      <c r="T217" s="181" t="s">
        <v>68</v>
      </c>
      <c r="U217" s="181" t="s">
        <v>69</v>
      </c>
      <c r="V217" s="182" t="s">
        <v>70</v>
      </c>
      <c r="W217" s="183" t="s">
        <v>64</v>
      </c>
      <c r="X217" s="181" t="s">
        <v>65</v>
      </c>
      <c r="Y217" s="181" t="s">
        <v>66</v>
      </c>
      <c r="Z217" s="181" t="s">
        <v>67</v>
      </c>
      <c r="AA217" s="181" t="s">
        <v>68</v>
      </c>
      <c r="AB217" s="181" t="s">
        <v>69</v>
      </c>
      <c r="AC217" s="274" t="s">
        <v>70</v>
      </c>
      <c r="AD217" s="338"/>
    </row>
    <row r="218" spans="1:32" ht="33" customHeight="1" thickBot="1" x14ac:dyDescent="0.3">
      <c r="A218" s="345"/>
      <c r="B218" s="206">
        <v>21</v>
      </c>
      <c r="C218" s="207">
        <v>22</v>
      </c>
      <c r="D218" s="208">
        <v>23</v>
      </c>
      <c r="E218" s="208">
        <v>24</v>
      </c>
      <c r="F218" s="208">
        <v>25</v>
      </c>
      <c r="G218" s="208">
        <v>26</v>
      </c>
      <c r="H218" s="209">
        <v>27</v>
      </c>
      <c r="I218" s="206">
        <v>28</v>
      </c>
      <c r="J218" s="207">
        <v>29</v>
      </c>
      <c r="K218" s="208">
        <v>30</v>
      </c>
      <c r="L218" s="208">
        <v>31</v>
      </c>
      <c r="M218" s="210">
        <v>1</v>
      </c>
      <c r="N218" s="210">
        <v>2</v>
      </c>
      <c r="O218" s="211">
        <v>3</v>
      </c>
      <c r="P218" s="212">
        <v>4</v>
      </c>
      <c r="Q218" s="213">
        <v>5</v>
      </c>
      <c r="R218" s="214">
        <v>6</v>
      </c>
      <c r="S218" s="214">
        <v>7</v>
      </c>
      <c r="T218" s="214">
        <v>8</v>
      </c>
      <c r="U218" s="215">
        <v>9</v>
      </c>
      <c r="V218" s="216">
        <v>10</v>
      </c>
      <c r="W218" s="212">
        <v>11</v>
      </c>
      <c r="X218" s="213">
        <v>12</v>
      </c>
      <c r="Y218" s="214">
        <v>13</v>
      </c>
      <c r="Z218" s="214">
        <v>14</v>
      </c>
      <c r="AA218" s="214">
        <v>15</v>
      </c>
      <c r="AB218" s="214">
        <v>16</v>
      </c>
      <c r="AC218" s="275">
        <v>17</v>
      </c>
      <c r="AD218" s="339"/>
    </row>
    <row r="219" spans="1:32" ht="33" customHeight="1" x14ac:dyDescent="0.25">
      <c r="A219" s="217" t="s">
        <v>74</v>
      </c>
      <c r="B219" s="218">
        <v>0</v>
      </c>
      <c r="C219" s="219">
        <v>0</v>
      </c>
      <c r="D219" s="220"/>
      <c r="E219" s="220"/>
      <c r="F219" s="220"/>
      <c r="G219" s="220"/>
      <c r="H219" s="220"/>
      <c r="I219" s="218">
        <v>0</v>
      </c>
      <c r="J219" s="219">
        <v>0</v>
      </c>
      <c r="K219" s="220"/>
      <c r="L219" s="220"/>
      <c r="M219" s="220"/>
      <c r="N219" s="220"/>
      <c r="O219" s="220"/>
      <c r="P219" s="218">
        <v>0</v>
      </c>
      <c r="Q219" s="219">
        <v>0</v>
      </c>
      <c r="R219" s="220"/>
      <c r="S219" s="220"/>
      <c r="T219" s="220"/>
      <c r="U219" s="220"/>
      <c r="V219" s="220"/>
      <c r="W219" s="218">
        <v>0</v>
      </c>
      <c r="X219" s="219">
        <v>0</v>
      </c>
      <c r="Y219" s="220"/>
      <c r="Z219" s="220"/>
      <c r="AA219" s="220"/>
      <c r="AB219" s="220"/>
      <c r="AC219" s="276">
        <v>0</v>
      </c>
      <c r="AD219" s="279">
        <f>SUM(B219:AC219)</f>
        <v>0</v>
      </c>
    </row>
    <row r="220" spans="1:32" ht="33" customHeight="1" x14ac:dyDescent="0.25">
      <c r="A220" s="221" t="s">
        <v>75</v>
      </c>
      <c r="B220" s="201">
        <v>0</v>
      </c>
      <c r="C220" s="202">
        <v>0</v>
      </c>
      <c r="D220" s="203"/>
      <c r="E220" s="203"/>
      <c r="F220" s="203"/>
      <c r="G220" s="203"/>
      <c r="H220" s="203"/>
      <c r="I220" s="201">
        <v>20</v>
      </c>
      <c r="J220" s="202">
        <v>20</v>
      </c>
      <c r="K220" s="203"/>
      <c r="L220" s="203"/>
      <c r="M220" s="203"/>
      <c r="N220" s="203"/>
      <c r="O220" s="203"/>
      <c r="P220" s="201">
        <v>20</v>
      </c>
      <c r="Q220" s="202">
        <v>20</v>
      </c>
      <c r="R220" s="203"/>
      <c r="S220" s="203"/>
      <c r="T220" s="203"/>
      <c r="U220" s="203"/>
      <c r="V220" s="203"/>
      <c r="W220" s="204">
        <v>20</v>
      </c>
      <c r="X220" s="202">
        <v>20</v>
      </c>
      <c r="Y220" s="203"/>
      <c r="Z220" s="203"/>
      <c r="AA220" s="203"/>
      <c r="AB220" s="203"/>
      <c r="AC220" s="277">
        <v>0</v>
      </c>
      <c r="AD220" s="280">
        <f>SUM(B220:AC220)</f>
        <v>120</v>
      </c>
    </row>
    <row r="221" spans="1:32" ht="33" customHeight="1" thickBot="1" x14ac:dyDescent="0.3">
      <c r="A221" s="222" t="s">
        <v>76</v>
      </c>
      <c r="B221" s="223">
        <v>0</v>
      </c>
      <c r="C221" s="224">
        <v>0</v>
      </c>
      <c r="D221" s="225"/>
      <c r="E221" s="225"/>
      <c r="F221" s="225"/>
      <c r="G221" s="225"/>
      <c r="H221" s="225"/>
      <c r="I221" s="223">
        <v>0</v>
      </c>
      <c r="J221" s="224">
        <v>0</v>
      </c>
      <c r="K221" s="225"/>
      <c r="L221" s="225"/>
      <c r="M221" s="225"/>
      <c r="N221" s="225"/>
      <c r="O221" s="225"/>
      <c r="P221" s="223">
        <v>0</v>
      </c>
      <c r="Q221" s="224">
        <v>0</v>
      </c>
      <c r="R221" s="225"/>
      <c r="S221" s="225"/>
      <c r="T221" s="225"/>
      <c r="U221" s="225"/>
      <c r="V221" s="225"/>
      <c r="W221" s="223">
        <v>0</v>
      </c>
      <c r="X221" s="224">
        <v>0</v>
      </c>
      <c r="Y221" s="225"/>
      <c r="Z221" s="225"/>
      <c r="AA221" s="225"/>
      <c r="AB221" s="225"/>
      <c r="AC221" s="278">
        <v>0</v>
      </c>
      <c r="AD221" s="281">
        <f t="shared" ref="AD221" si="22">SUM(B221:AC221)</f>
        <v>0</v>
      </c>
    </row>
    <row r="222" spans="1:32" ht="33" customHeight="1" thickBot="1" x14ac:dyDescent="0.3">
      <c r="A222" s="266"/>
      <c r="B222" s="267">
        <f t="shared" ref="B222:AD222" si="23">SUM(B219:B221)</f>
        <v>0</v>
      </c>
      <c r="C222" s="268">
        <f t="shared" si="23"/>
        <v>0</v>
      </c>
      <c r="D222" s="269">
        <f t="shared" si="23"/>
        <v>0</v>
      </c>
      <c r="E222" s="269">
        <f t="shared" si="23"/>
        <v>0</v>
      </c>
      <c r="F222" s="269">
        <f t="shared" si="23"/>
        <v>0</v>
      </c>
      <c r="G222" s="269">
        <f t="shared" si="23"/>
        <v>0</v>
      </c>
      <c r="H222" s="270">
        <f t="shared" si="23"/>
        <v>0</v>
      </c>
      <c r="I222" s="267">
        <f t="shared" si="23"/>
        <v>20</v>
      </c>
      <c r="J222" s="268">
        <f t="shared" si="23"/>
        <v>20</v>
      </c>
      <c r="K222" s="269">
        <f t="shared" si="23"/>
        <v>0</v>
      </c>
      <c r="L222" s="269">
        <f t="shared" si="23"/>
        <v>0</v>
      </c>
      <c r="M222" s="269">
        <f t="shared" si="23"/>
        <v>0</v>
      </c>
      <c r="N222" s="269">
        <f t="shared" si="23"/>
        <v>0</v>
      </c>
      <c r="O222" s="271">
        <f t="shared" si="23"/>
        <v>0</v>
      </c>
      <c r="P222" s="267">
        <f t="shared" si="23"/>
        <v>20</v>
      </c>
      <c r="Q222" s="268">
        <f t="shared" si="23"/>
        <v>20</v>
      </c>
      <c r="R222" s="269">
        <f t="shared" si="23"/>
        <v>0</v>
      </c>
      <c r="S222" s="269">
        <f t="shared" si="23"/>
        <v>0</v>
      </c>
      <c r="T222" s="269">
        <f t="shared" si="23"/>
        <v>0</v>
      </c>
      <c r="U222" s="272">
        <f t="shared" si="23"/>
        <v>0</v>
      </c>
      <c r="V222" s="270">
        <f t="shared" si="23"/>
        <v>0</v>
      </c>
      <c r="W222" s="267">
        <f t="shared" si="23"/>
        <v>20</v>
      </c>
      <c r="X222" s="268">
        <f t="shared" si="23"/>
        <v>20</v>
      </c>
      <c r="Y222" s="269">
        <f t="shared" si="23"/>
        <v>0</v>
      </c>
      <c r="Z222" s="269">
        <f t="shared" si="23"/>
        <v>0</v>
      </c>
      <c r="AA222" s="269">
        <f t="shared" si="23"/>
        <v>0</v>
      </c>
      <c r="AB222" s="269">
        <f t="shared" si="23"/>
        <v>0</v>
      </c>
      <c r="AC222" s="273">
        <f t="shared" si="23"/>
        <v>0</v>
      </c>
      <c r="AD222" s="282">
        <f t="shared" si="23"/>
        <v>120</v>
      </c>
      <c r="AE222" s="191" t="s">
        <v>72</v>
      </c>
    </row>
    <row r="223" spans="1:32" ht="33" customHeight="1" thickBot="1" x14ac:dyDescent="0.3">
      <c r="B223" s="192"/>
      <c r="C223" s="192"/>
      <c r="D223" s="192"/>
      <c r="E223" s="192"/>
      <c r="F223" s="192"/>
      <c r="G223" s="193"/>
      <c r="H223" s="191">
        <f>SUM(B222:H222)</f>
        <v>0</v>
      </c>
      <c r="I223" s="192"/>
      <c r="J223" s="192"/>
      <c r="K223" s="192"/>
      <c r="L223" s="192"/>
      <c r="M223" s="192"/>
      <c r="N223" s="193"/>
      <c r="O223" s="191">
        <f>SUM(I222:O222)</f>
        <v>40</v>
      </c>
      <c r="P223" s="192"/>
      <c r="Q223" s="192"/>
      <c r="R223" s="192"/>
      <c r="S223" s="192"/>
      <c r="T223" s="192"/>
      <c r="U223" s="193"/>
      <c r="V223" s="191">
        <f>SUM(P222:V222)</f>
        <v>40</v>
      </c>
      <c r="W223" s="192"/>
      <c r="X223" s="192"/>
      <c r="Y223" s="192"/>
      <c r="Z223" s="192"/>
      <c r="AA223" s="192"/>
      <c r="AB223" s="193"/>
      <c r="AC223" s="191">
        <f>SUM(W222:AC222)</f>
        <v>40</v>
      </c>
      <c r="AD223" s="226">
        <f>AD222/60</f>
        <v>2</v>
      </c>
      <c r="AE223" s="191" t="s">
        <v>73</v>
      </c>
    </row>
    <row r="224" spans="1:32" ht="21" customHeight="1" thickBot="1" x14ac:dyDescent="0.3">
      <c r="B224" s="192"/>
      <c r="C224" s="192"/>
      <c r="D224" s="192"/>
      <c r="E224" s="192"/>
      <c r="F224" s="192"/>
      <c r="G224" s="193"/>
      <c r="H224" s="191"/>
      <c r="I224" s="192"/>
      <c r="J224" s="192"/>
      <c r="K224" s="192"/>
      <c r="L224" s="192"/>
      <c r="M224" s="192"/>
      <c r="N224" s="193"/>
      <c r="O224" s="191"/>
      <c r="P224" s="192"/>
      <c r="Q224" s="192"/>
      <c r="R224" s="192"/>
      <c r="S224" s="192"/>
      <c r="T224" s="192"/>
      <c r="U224" s="193"/>
      <c r="V224" s="191"/>
      <c r="W224" s="192"/>
      <c r="X224" s="192"/>
      <c r="Y224" s="192"/>
      <c r="Z224" s="192"/>
      <c r="AA224" s="192"/>
      <c r="AB224" s="193"/>
      <c r="AC224" s="191"/>
      <c r="AD224" s="200"/>
      <c r="AE224" s="191"/>
    </row>
    <row r="225" spans="1:32" ht="21" customHeight="1" x14ac:dyDescent="0.25">
      <c r="A225" s="284"/>
      <c r="B225" s="340" t="s">
        <v>81</v>
      </c>
      <c r="C225" s="341"/>
      <c r="D225" s="341"/>
      <c r="E225" s="341"/>
      <c r="F225" s="341"/>
      <c r="G225" s="341"/>
      <c r="H225" s="342"/>
      <c r="I225" s="340" t="s">
        <v>82</v>
      </c>
      <c r="J225" s="341"/>
      <c r="K225" s="341"/>
      <c r="L225" s="341"/>
      <c r="M225" s="341"/>
      <c r="N225" s="341"/>
      <c r="O225" s="342"/>
      <c r="P225" s="340" t="s">
        <v>83</v>
      </c>
      <c r="Q225" s="341"/>
      <c r="R225" s="341"/>
      <c r="S225" s="341"/>
      <c r="T225" s="341"/>
      <c r="U225" s="341"/>
      <c r="V225" s="342"/>
      <c r="W225" s="340" t="s">
        <v>84</v>
      </c>
      <c r="X225" s="341"/>
      <c r="Y225" s="341"/>
      <c r="Z225" s="341"/>
      <c r="AA225" s="341"/>
      <c r="AB225" s="341"/>
      <c r="AC225" s="342"/>
      <c r="AD225" s="285"/>
      <c r="AE225" s="286"/>
    </row>
    <row r="226" spans="1:32" ht="21" customHeight="1" thickBot="1" x14ac:dyDescent="0.3">
      <c r="A226" s="287" t="s">
        <v>85</v>
      </c>
      <c r="B226" s="288"/>
      <c r="C226" s="289"/>
      <c r="D226" s="289"/>
      <c r="E226" s="289"/>
      <c r="F226" s="335">
        <v>0</v>
      </c>
      <c r="G226" s="335"/>
      <c r="H226" s="336"/>
      <c r="I226" s="288"/>
      <c r="J226" s="289"/>
      <c r="K226" s="289"/>
      <c r="L226" s="289"/>
      <c r="M226" s="335">
        <v>5760</v>
      </c>
      <c r="N226" s="335"/>
      <c r="O226" s="336"/>
      <c r="P226" s="288"/>
      <c r="Q226" s="289"/>
      <c r="R226" s="289"/>
      <c r="S226" s="289"/>
      <c r="T226" s="335">
        <v>5760</v>
      </c>
      <c r="U226" s="335"/>
      <c r="V226" s="336"/>
      <c r="W226" s="288"/>
      <c r="X226" s="289"/>
      <c r="Y226" s="289"/>
      <c r="Z226" s="289"/>
      <c r="AA226" s="335">
        <v>5760</v>
      </c>
      <c r="AB226" s="335"/>
      <c r="AC226" s="336"/>
      <c r="AD226" s="290">
        <f>F226+M226+T226+AA226</f>
        <v>17280</v>
      </c>
      <c r="AE226" s="291" t="s">
        <v>86</v>
      </c>
    </row>
    <row r="227" spans="1:32" ht="21" customHeight="1" x14ac:dyDescent="0.25">
      <c r="B227" s="192"/>
      <c r="C227" s="192"/>
      <c r="D227" s="192"/>
      <c r="E227" s="192"/>
      <c r="F227" s="192"/>
      <c r="G227" s="193"/>
      <c r="H227" s="191"/>
      <c r="I227" s="192"/>
      <c r="J227" s="192"/>
      <c r="K227" s="192"/>
      <c r="L227" s="192"/>
      <c r="M227" s="192"/>
      <c r="N227" s="193"/>
      <c r="O227" s="191"/>
      <c r="P227" s="192"/>
      <c r="Q227" s="192"/>
      <c r="R227" s="192"/>
      <c r="S227" s="192"/>
      <c r="T227" s="192"/>
      <c r="U227" s="193"/>
      <c r="V227" s="191"/>
      <c r="W227" s="192"/>
      <c r="X227" s="192"/>
      <c r="Y227" s="192"/>
      <c r="Z227" s="192"/>
      <c r="AA227" s="192"/>
      <c r="AB227" s="193"/>
      <c r="AC227" s="191"/>
      <c r="AD227" s="200"/>
      <c r="AE227" s="191"/>
    </row>
    <row r="228" spans="1:32" ht="21" customHeight="1" x14ac:dyDescent="0.25">
      <c r="B228" s="192"/>
      <c r="C228" s="192"/>
      <c r="D228" s="192"/>
      <c r="E228" s="192"/>
      <c r="F228" s="192"/>
      <c r="G228" s="193"/>
      <c r="H228" s="191"/>
      <c r="I228" s="192"/>
      <c r="J228" s="192"/>
      <c r="K228" s="192"/>
      <c r="L228" s="192"/>
      <c r="M228" s="192"/>
      <c r="N228" s="193"/>
      <c r="O228" s="191"/>
      <c r="P228" s="192"/>
      <c r="Q228" s="192"/>
      <c r="R228" s="192"/>
      <c r="S228" s="192"/>
      <c r="T228" s="192"/>
      <c r="U228" s="193"/>
      <c r="V228" s="191"/>
      <c r="W228" s="192"/>
      <c r="X228" s="192"/>
      <c r="Y228" s="192"/>
      <c r="Z228" s="192"/>
      <c r="AA228" s="192"/>
      <c r="AB228" s="193"/>
      <c r="AC228" s="191"/>
      <c r="AD228" s="200"/>
      <c r="AE228" s="191"/>
    </row>
    <row r="229" spans="1:32" ht="33" customHeight="1" x14ac:dyDescent="0.25"/>
    <row r="230" spans="1:32" ht="33" customHeight="1" x14ac:dyDescent="0.25"/>
    <row r="231" spans="1:32" ht="33" customHeight="1" x14ac:dyDescent="0.25"/>
    <row r="232" spans="1:32" ht="33" customHeight="1" x14ac:dyDescent="0.25">
      <c r="A232" s="186" t="s">
        <v>80</v>
      </c>
      <c r="B232" s="187"/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8"/>
      <c r="AF232" s="188"/>
    </row>
    <row r="233" spans="1:32" ht="33" customHeight="1" x14ac:dyDescent="0.25">
      <c r="A233" s="186" t="s">
        <v>87</v>
      </c>
      <c r="B233" s="190"/>
      <c r="C233" s="190"/>
      <c r="D233" s="190"/>
      <c r="E233" s="190"/>
      <c r="F233" s="190"/>
      <c r="G233" s="190"/>
      <c r="H233" s="190"/>
      <c r="I233" s="190"/>
      <c r="J233" s="190"/>
      <c r="K233" s="190"/>
    </row>
    <row r="234" spans="1:32" ht="33" customHeight="1" thickBot="1" x14ac:dyDescent="0.3">
      <c r="A234" s="189" t="s">
        <v>100</v>
      </c>
      <c r="B234" s="190"/>
      <c r="C234" s="190"/>
      <c r="D234" s="190"/>
      <c r="E234" s="190"/>
      <c r="F234" s="190"/>
      <c r="G234" s="190"/>
      <c r="H234" s="190"/>
      <c r="I234" s="190"/>
      <c r="J234" s="190"/>
      <c r="K234" s="190"/>
    </row>
    <row r="235" spans="1:32" ht="33" customHeight="1" thickBot="1" x14ac:dyDescent="0.3">
      <c r="A235" s="343" t="s">
        <v>62</v>
      </c>
      <c r="B235" s="346" t="s">
        <v>77</v>
      </c>
      <c r="C235" s="347"/>
      <c r="D235" s="347"/>
      <c r="E235" s="347"/>
      <c r="F235" s="347"/>
      <c r="G235" s="347"/>
      <c r="H235" s="347"/>
      <c r="I235" s="347"/>
      <c r="J235" s="347"/>
      <c r="K235" s="347"/>
      <c r="L235" s="347"/>
      <c r="M235" s="348" t="s">
        <v>78</v>
      </c>
      <c r="N235" s="347"/>
      <c r="O235" s="347"/>
      <c r="P235" s="347"/>
      <c r="Q235" s="347"/>
      <c r="R235" s="347"/>
      <c r="S235" s="347"/>
      <c r="T235" s="347"/>
      <c r="U235" s="347"/>
      <c r="V235" s="347"/>
      <c r="W235" s="347"/>
      <c r="X235" s="347"/>
      <c r="Y235" s="347"/>
      <c r="Z235" s="347"/>
      <c r="AA235" s="347"/>
      <c r="AB235" s="347"/>
      <c r="AC235" s="347"/>
      <c r="AD235" s="337" t="s">
        <v>63</v>
      </c>
    </row>
    <row r="236" spans="1:32" ht="33" customHeight="1" thickBot="1" x14ac:dyDescent="0.3">
      <c r="A236" s="344"/>
      <c r="B236" s="178" t="s">
        <v>64</v>
      </c>
      <c r="C236" s="179" t="s">
        <v>65</v>
      </c>
      <c r="D236" s="179" t="s">
        <v>66</v>
      </c>
      <c r="E236" s="179" t="s">
        <v>67</v>
      </c>
      <c r="F236" s="179" t="s">
        <v>68</v>
      </c>
      <c r="G236" s="179" t="s">
        <v>69</v>
      </c>
      <c r="H236" s="180" t="s">
        <v>70</v>
      </c>
      <c r="I236" s="178" t="s">
        <v>64</v>
      </c>
      <c r="J236" s="179" t="s">
        <v>65</v>
      </c>
      <c r="K236" s="179" t="s">
        <v>66</v>
      </c>
      <c r="L236" s="179" t="s">
        <v>67</v>
      </c>
      <c r="M236" s="205" t="s">
        <v>68</v>
      </c>
      <c r="N236" s="205" t="s">
        <v>69</v>
      </c>
      <c r="O236" s="182" t="s">
        <v>70</v>
      </c>
      <c r="P236" s="183" t="s">
        <v>64</v>
      </c>
      <c r="Q236" s="181" t="s">
        <v>65</v>
      </c>
      <c r="R236" s="181" t="s">
        <v>66</v>
      </c>
      <c r="S236" s="181" t="s">
        <v>67</v>
      </c>
      <c r="T236" s="181" t="s">
        <v>68</v>
      </c>
      <c r="U236" s="181" t="s">
        <v>69</v>
      </c>
      <c r="V236" s="182" t="s">
        <v>70</v>
      </c>
      <c r="W236" s="183" t="s">
        <v>64</v>
      </c>
      <c r="X236" s="181" t="s">
        <v>65</v>
      </c>
      <c r="Y236" s="181" t="s">
        <v>66</v>
      </c>
      <c r="Z236" s="181" t="s">
        <v>67</v>
      </c>
      <c r="AA236" s="181" t="s">
        <v>68</v>
      </c>
      <c r="AB236" s="181" t="s">
        <v>69</v>
      </c>
      <c r="AC236" s="274" t="s">
        <v>70</v>
      </c>
      <c r="AD236" s="338"/>
    </row>
    <row r="237" spans="1:32" ht="33" customHeight="1" thickBot="1" x14ac:dyDescent="0.3">
      <c r="A237" s="345"/>
      <c r="B237" s="206">
        <v>21</v>
      </c>
      <c r="C237" s="207">
        <v>22</v>
      </c>
      <c r="D237" s="208">
        <v>23</v>
      </c>
      <c r="E237" s="208">
        <v>24</v>
      </c>
      <c r="F237" s="208">
        <v>25</v>
      </c>
      <c r="G237" s="208">
        <v>26</v>
      </c>
      <c r="H237" s="209">
        <v>27</v>
      </c>
      <c r="I237" s="206">
        <v>28</v>
      </c>
      <c r="J237" s="207">
        <v>29</v>
      </c>
      <c r="K237" s="208">
        <v>30</v>
      </c>
      <c r="L237" s="208">
        <v>31</v>
      </c>
      <c r="M237" s="210">
        <v>1</v>
      </c>
      <c r="N237" s="210">
        <v>2</v>
      </c>
      <c r="O237" s="211">
        <v>3</v>
      </c>
      <c r="P237" s="212">
        <v>4</v>
      </c>
      <c r="Q237" s="213">
        <v>5</v>
      </c>
      <c r="R237" s="214">
        <v>6</v>
      </c>
      <c r="S237" s="214">
        <v>7</v>
      </c>
      <c r="T237" s="214">
        <v>8</v>
      </c>
      <c r="U237" s="215">
        <v>9</v>
      </c>
      <c r="V237" s="216">
        <v>10</v>
      </c>
      <c r="W237" s="212">
        <v>11</v>
      </c>
      <c r="X237" s="213">
        <v>12</v>
      </c>
      <c r="Y237" s="214">
        <v>13</v>
      </c>
      <c r="Z237" s="214">
        <v>14</v>
      </c>
      <c r="AA237" s="214">
        <v>15</v>
      </c>
      <c r="AB237" s="214">
        <v>16</v>
      </c>
      <c r="AC237" s="275">
        <v>17</v>
      </c>
      <c r="AD237" s="339"/>
    </row>
    <row r="238" spans="1:32" ht="33" customHeight="1" x14ac:dyDescent="0.25">
      <c r="A238" s="217" t="s">
        <v>74</v>
      </c>
      <c r="B238" s="218">
        <v>0</v>
      </c>
      <c r="C238" s="219">
        <v>0</v>
      </c>
      <c r="D238" s="220"/>
      <c r="E238" s="220"/>
      <c r="F238" s="220"/>
      <c r="G238" s="220"/>
      <c r="H238" s="220"/>
      <c r="I238" s="218">
        <v>0</v>
      </c>
      <c r="J238" s="219">
        <v>0</v>
      </c>
      <c r="K238" s="220"/>
      <c r="L238" s="220"/>
      <c r="M238" s="220"/>
      <c r="N238" s="220"/>
      <c r="O238" s="220"/>
      <c r="P238" s="218">
        <v>0</v>
      </c>
      <c r="Q238" s="219">
        <v>0</v>
      </c>
      <c r="R238" s="220"/>
      <c r="S238" s="220"/>
      <c r="T238" s="220"/>
      <c r="U238" s="220"/>
      <c r="V238" s="220"/>
      <c r="W238" s="218">
        <v>0</v>
      </c>
      <c r="X238" s="219">
        <v>0</v>
      </c>
      <c r="Y238" s="220"/>
      <c r="Z238" s="220"/>
      <c r="AA238" s="220"/>
      <c r="AB238" s="220"/>
      <c r="AC238" s="276">
        <v>0</v>
      </c>
      <c r="AD238" s="279">
        <f>SUM(B238:AC238)</f>
        <v>0</v>
      </c>
    </row>
    <row r="239" spans="1:32" ht="33" customHeight="1" x14ac:dyDescent="0.25">
      <c r="A239" s="221" t="s">
        <v>75</v>
      </c>
      <c r="B239" s="201">
        <v>0</v>
      </c>
      <c r="C239" s="202">
        <v>0</v>
      </c>
      <c r="D239" s="203"/>
      <c r="E239" s="203"/>
      <c r="F239" s="203"/>
      <c r="G239" s="203"/>
      <c r="H239" s="203"/>
      <c r="I239" s="201">
        <v>20</v>
      </c>
      <c r="J239" s="202">
        <v>20</v>
      </c>
      <c r="K239" s="203"/>
      <c r="L239" s="203"/>
      <c r="M239" s="203"/>
      <c r="N239" s="203"/>
      <c r="O239" s="203"/>
      <c r="P239" s="201">
        <v>20</v>
      </c>
      <c r="Q239" s="202">
        <v>20</v>
      </c>
      <c r="R239" s="203"/>
      <c r="S239" s="203"/>
      <c r="T239" s="203"/>
      <c r="U239" s="203"/>
      <c r="V239" s="203"/>
      <c r="W239" s="204">
        <v>20</v>
      </c>
      <c r="X239" s="202">
        <v>20</v>
      </c>
      <c r="Y239" s="203"/>
      <c r="Z239" s="203"/>
      <c r="AA239" s="203"/>
      <c r="AB239" s="203"/>
      <c r="AC239" s="277">
        <v>0</v>
      </c>
      <c r="AD239" s="280">
        <f>SUM(B239:AC239)</f>
        <v>120</v>
      </c>
    </row>
    <row r="240" spans="1:32" ht="33" customHeight="1" thickBot="1" x14ac:dyDescent="0.3">
      <c r="A240" s="222" t="s">
        <v>76</v>
      </c>
      <c r="B240" s="223">
        <v>0</v>
      </c>
      <c r="C240" s="224">
        <v>0</v>
      </c>
      <c r="D240" s="225"/>
      <c r="E240" s="225"/>
      <c r="F240" s="225"/>
      <c r="G240" s="225"/>
      <c r="H240" s="225"/>
      <c r="I240" s="223">
        <v>0</v>
      </c>
      <c r="J240" s="224">
        <v>0</v>
      </c>
      <c r="K240" s="225"/>
      <c r="L240" s="225"/>
      <c r="M240" s="225"/>
      <c r="N240" s="225"/>
      <c r="O240" s="225"/>
      <c r="P240" s="223">
        <v>0</v>
      </c>
      <c r="Q240" s="224">
        <v>0</v>
      </c>
      <c r="R240" s="225"/>
      <c r="S240" s="225"/>
      <c r="T240" s="225"/>
      <c r="U240" s="225"/>
      <c r="V240" s="225"/>
      <c r="W240" s="223">
        <v>0</v>
      </c>
      <c r="X240" s="224">
        <v>0</v>
      </c>
      <c r="Y240" s="225"/>
      <c r="Z240" s="225"/>
      <c r="AA240" s="225"/>
      <c r="AB240" s="225"/>
      <c r="AC240" s="278">
        <v>0</v>
      </c>
      <c r="AD240" s="281">
        <f t="shared" ref="AD240" si="24">SUM(B240:AC240)</f>
        <v>0</v>
      </c>
    </row>
    <row r="241" spans="1:32" ht="33" customHeight="1" thickBot="1" x14ac:dyDescent="0.3">
      <c r="A241" s="266"/>
      <c r="B241" s="267">
        <f t="shared" ref="B241:AD241" si="25">SUM(B238:B240)</f>
        <v>0</v>
      </c>
      <c r="C241" s="268">
        <f t="shared" si="25"/>
        <v>0</v>
      </c>
      <c r="D241" s="269">
        <f t="shared" si="25"/>
        <v>0</v>
      </c>
      <c r="E241" s="269">
        <f t="shared" si="25"/>
        <v>0</v>
      </c>
      <c r="F241" s="269">
        <f t="shared" si="25"/>
        <v>0</v>
      </c>
      <c r="G241" s="269">
        <f t="shared" si="25"/>
        <v>0</v>
      </c>
      <c r="H241" s="270">
        <f t="shared" si="25"/>
        <v>0</v>
      </c>
      <c r="I241" s="267">
        <f t="shared" si="25"/>
        <v>20</v>
      </c>
      <c r="J241" s="268">
        <f t="shared" si="25"/>
        <v>20</v>
      </c>
      <c r="K241" s="269">
        <f t="shared" si="25"/>
        <v>0</v>
      </c>
      <c r="L241" s="269">
        <f t="shared" si="25"/>
        <v>0</v>
      </c>
      <c r="M241" s="269">
        <f t="shared" si="25"/>
        <v>0</v>
      </c>
      <c r="N241" s="269">
        <f t="shared" si="25"/>
        <v>0</v>
      </c>
      <c r="O241" s="271">
        <f t="shared" si="25"/>
        <v>0</v>
      </c>
      <c r="P241" s="267">
        <f t="shared" si="25"/>
        <v>20</v>
      </c>
      <c r="Q241" s="268">
        <f t="shared" si="25"/>
        <v>20</v>
      </c>
      <c r="R241" s="269">
        <f t="shared" si="25"/>
        <v>0</v>
      </c>
      <c r="S241" s="269">
        <f t="shared" si="25"/>
        <v>0</v>
      </c>
      <c r="T241" s="269">
        <f t="shared" si="25"/>
        <v>0</v>
      </c>
      <c r="U241" s="272">
        <f t="shared" si="25"/>
        <v>0</v>
      </c>
      <c r="V241" s="270">
        <f t="shared" si="25"/>
        <v>0</v>
      </c>
      <c r="W241" s="267">
        <f t="shared" si="25"/>
        <v>20</v>
      </c>
      <c r="X241" s="268">
        <f t="shared" si="25"/>
        <v>20</v>
      </c>
      <c r="Y241" s="269">
        <f t="shared" si="25"/>
        <v>0</v>
      </c>
      <c r="Z241" s="269">
        <f t="shared" si="25"/>
        <v>0</v>
      </c>
      <c r="AA241" s="269">
        <f t="shared" si="25"/>
        <v>0</v>
      </c>
      <c r="AB241" s="269">
        <f t="shared" si="25"/>
        <v>0</v>
      </c>
      <c r="AC241" s="273">
        <f t="shared" si="25"/>
        <v>0</v>
      </c>
      <c r="AD241" s="282">
        <f t="shared" si="25"/>
        <v>120</v>
      </c>
      <c r="AE241" s="191" t="s">
        <v>72</v>
      </c>
    </row>
    <row r="242" spans="1:32" ht="33" customHeight="1" thickBot="1" x14ac:dyDescent="0.3">
      <c r="B242" s="192"/>
      <c r="C242" s="192"/>
      <c r="D242" s="192"/>
      <c r="E242" s="192"/>
      <c r="F242" s="192"/>
      <c r="G242" s="193"/>
      <c r="H242" s="191">
        <f>SUM(B241:H241)</f>
        <v>0</v>
      </c>
      <c r="I242" s="192"/>
      <c r="J242" s="192"/>
      <c r="K242" s="192"/>
      <c r="L242" s="192"/>
      <c r="M242" s="192"/>
      <c r="N242" s="193"/>
      <c r="O242" s="191">
        <f>SUM(I241:O241)</f>
        <v>40</v>
      </c>
      <c r="P242" s="192"/>
      <c r="Q242" s="192"/>
      <c r="R242" s="192"/>
      <c r="S242" s="192"/>
      <c r="T242" s="192"/>
      <c r="U242" s="193"/>
      <c r="V242" s="191">
        <f>SUM(P241:V241)</f>
        <v>40</v>
      </c>
      <c r="W242" s="192"/>
      <c r="X242" s="192"/>
      <c r="Y242" s="192"/>
      <c r="Z242" s="192"/>
      <c r="AA242" s="192"/>
      <c r="AB242" s="193"/>
      <c r="AC242" s="191">
        <f>SUM(W241:AC241)</f>
        <v>40</v>
      </c>
      <c r="AD242" s="226">
        <f>AD241/60</f>
        <v>2</v>
      </c>
      <c r="AE242" s="191" t="s">
        <v>73</v>
      </c>
    </row>
    <row r="243" spans="1:32" ht="21" customHeight="1" thickBot="1" x14ac:dyDescent="0.3">
      <c r="B243" s="192"/>
      <c r="C243" s="192"/>
      <c r="D243" s="192"/>
      <c r="E243" s="192"/>
      <c r="F243" s="192"/>
      <c r="G243" s="193"/>
      <c r="H243" s="191"/>
      <c r="I243" s="192"/>
      <c r="J243" s="192"/>
      <c r="K243" s="192"/>
      <c r="L243" s="192"/>
      <c r="M243" s="192"/>
      <c r="N243" s="193"/>
      <c r="O243" s="191"/>
      <c r="P243" s="192"/>
      <c r="Q243" s="192"/>
      <c r="R243" s="192"/>
      <c r="S243" s="192"/>
      <c r="T243" s="192"/>
      <c r="U243" s="193"/>
      <c r="V243" s="191"/>
      <c r="W243" s="192"/>
      <c r="X243" s="192"/>
      <c r="Y243" s="192"/>
      <c r="Z243" s="192"/>
      <c r="AA243" s="192"/>
      <c r="AB243" s="193"/>
      <c r="AC243" s="191"/>
      <c r="AD243" s="200"/>
      <c r="AE243" s="191"/>
    </row>
    <row r="244" spans="1:32" ht="21" customHeight="1" x14ac:dyDescent="0.25">
      <c r="A244" s="284"/>
      <c r="B244" s="340" t="s">
        <v>81</v>
      </c>
      <c r="C244" s="341"/>
      <c r="D244" s="341"/>
      <c r="E244" s="341"/>
      <c r="F244" s="341"/>
      <c r="G244" s="341"/>
      <c r="H244" s="342"/>
      <c r="I244" s="340" t="s">
        <v>82</v>
      </c>
      <c r="J244" s="341"/>
      <c r="K244" s="341"/>
      <c r="L244" s="341"/>
      <c r="M244" s="341"/>
      <c r="N244" s="341"/>
      <c r="O244" s="342"/>
      <c r="P244" s="340" t="s">
        <v>83</v>
      </c>
      <c r="Q244" s="341"/>
      <c r="R244" s="341"/>
      <c r="S244" s="341"/>
      <c r="T244" s="341"/>
      <c r="U244" s="341"/>
      <c r="V244" s="342"/>
      <c r="W244" s="340" t="s">
        <v>84</v>
      </c>
      <c r="X244" s="341"/>
      <c r="Y244" s="341"/>
      <c r="Z244" s="341"/>
      <c r="AA244" s="341"/>
      <c r="AB244" s="341"/>
      <c r="AC244" s="342"/>
      <c r="AD244" s="285"/>
      <c r="AE244" s="286"/>
    </row>
    <row r="245" spans="1:32" ht="21" customHeight="1" thickBot="1" x14ac:dyDescent="0.3">
      <c r="A245" s="287" t="s">
        <v>85</v>
      </c>
      <c r="B245" s="288"/>
      <c r="C245" s="289"/>
      <c r="D245" s="289"/>
      <c r="E245" s="289"/>
      <c r="F245" s="335">
        <v>0</v>
      </c>
      <c r="G245" s="335"/>
      <c r="H245" s="336"/>
      <c r="I245" s="288"/>
      <c r="J245" s="289"/>
      <c r="K245" s="289"/>
      <c r="L245" s="289"/>
      <c r="M245" s="335">
        <v>5760</v>
      </c>
      <c r="N245" s="335"/>
      <c r="O245" s="336"/>
      <c r="P245" s="288"/>
      <c r="Q245" s="289"/>
      <c r="R245" s="289"/>
      <c r="S245" s="289"/>
      <c r="T245" s="335">
        <v>5760</v>
      </c>
      <c r="U245" s="335"/>
      <c r="V245" s="336"/>
      <c r="W245" s="288"/>
      <c r="X245" s="289"/>
      <c r="Y245" s="289"/>
      <c r="Z245" s="289"/>
      <c r="AA245" s="335">
        <v>5760</v>
      </c>
      <c r="AB245" s="335"/>
      <c r="AC245" s="336"/>
      <c r="AD245" s="290">
        <f>F245+M245+T245+AA245</f>
        <v>17280</v>
      </c>
      <c r="AE245" s="291" t="s">
        <v>86</v>
      </c>
    </row>
    <row r="246" spans="1:32" ht="21" customHeight="1" x14ac:dyDescent="0.25">
      <c r="B246" s="192"/>
      <c r="C246" s="192"/>
      <c r="D246" s="192"/>
      <c r="E246" s="192"/>
      <c r="F246" s="192"/>
      <c r="G246" s="193"/>
      <c r="H246" s="191"/>
      <c r="I246" s="192"/>
      <c r="J246" s="192"/>
      <c r="K246" s="192"/>
      <c r="L246" s="192"/>
      <c r="M246" s="192"/>
      <c r="N246" s="193"/>
      <c r="O246" s="191"/>
      <c r="P246" s="192"/>
      <c r="Q246" s="192"/>
      <c r="R246" s="192"/>
      <c r="S246" s="192"/>
      <c r="T246" s="192"/>
      <c r="U246" s="193"/>
      <c r="V246" s="191"/>
      <c r="W246" s="192"/>
      <c r="X246" s="192"/>
      <c r="Y246" s="192"/>
      <c r="Z246" s="192"/>
      <c r="AA246" s="192"/>
      <c r="AB246" s="193"/>
      <c r="AC246" s="191"/>
      <c r="AD246" s="200"/>
      <c r="AE246" s="191"/>
    </row>
    <row r="247" spans="1:32" ht="21" customHeight="1" x14ac:dyDescent="0.25">
      <c r="B247" s="192"/>
      <c r="C247" s="192"/>
      <c r="D247" s="192"/>
      <c r="E247" s="192"/>
      <c r="F247" s="192"/>
      <c r="G247" s="193"/>
      <c r="H247" s="191"/>
      <c r="I247" s="192"/>
      <c r="J247" s="192"/>
      <c r="K247" s="192"/>
      <c r="L247" s="192"/>
      <c r="M247" s="192"/>
      <c r="N247" s="193"/>
      <c r="O247" s="191"/>
      <c r="P247" s="192"/>
      <c r="Q247" s="192"/>
      <c r="R247" s="192"/>
      <c r="S247" s="192"/>
      <c r="T247" s="192"/>
      <c r="U247" s="193"/>
      <c r="V247" s="191"/>
      <c r="W247" s="192"/>
      <c r="X247" s="192"/>
      <c r="Y247" s="192"/>
      <c r="Z247" s="192"/>
      <c r="AA247" s="192"/>
      <c r="AB247" s="193"/>
      <c r="AC247" s="191"/>
      <c r="AD247" s="200"/>
      <c r="AE247" s="191"/>
    </row>
    <row r="248" spans="1:32" ht="33" customHeight="1" x14ac:dyDescent="0.25"/>
    <row r="249" spans="1:32" ht="33" customHeight="1" x14ac:dyDescent="0.25"/>
    <row r="250" spans="1:32" ht="33" customHeight="1" x14ac:dyDescent="0.25"/>
    <row r="251" spans="1:32" ht="33" customHeight="1" x14ac:dyDescent="0.25">
      <c r="A251" s="186" t="s">
        <v>80</v>
      </c>
      <c r="B251" s="187"/>
      <c r="C251" s="187"/>
      <c r="D251" s="187"/>
      <c r="E251" s="187"/>
      <c r="F251" s="187"/>
      <c r="G251" s="187"/>
      <c r="H251" s="187"/>
      <c r="I251" s="187"/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8"/>
      <c r="AF251" s="188"/>
    </row>
    <row r="252" spans="1:32" ht="33" customHeight="1" x14ac:dyDescent="0.25">
      <c r="A252" s="186" t="s">
        <v>87</v>
      </c>
      <c r="B252" s="190"/>
      <c r="C252" s="190"/>
      <c r="D252" s="190"/>
      <c r="E252" s="190"/>
      <c r="F252" s="190"/>
      <c r="G252" s="190"/>
      <c r="H252" s="190"/>
      <c r="I252" s="190"/>
      <c r="J252" s="190"/>
      <c r="K252" s="190"/>
    </row>
    <row r="253" spans="1:32" ht="33" customHeight="1" thickBot="1" x14ac:dyDescent="0.3">
      <c r="A253" s="189" t="s">
        <v>101</v>
      </c>
      <c r="B253" s="190"/>
      <c r="C253" s="190"/>
      <c r="D253" s="190"/>
      <c r="E253" s="190"/>
      <c r="F253" s="190"/>
      <c r="G253" s="190"/>
      <c r="H253" s="190"/>
      <c r="I253" s="190"/>
      <c r="J253" s="190"/>
      <c r="K253" s="190"/>
    </row>
    <row r="254" spans="1:32" ht="33" customHeight="1" thickBot="1" x14ac:dyDescent="0.3">
      <c r="A254" s="343" t="s">
        <v>62</v>
      </c>
      <c r="B254" s="346" t="s">
        <v>77</v>
      </c>
      <c r="C254" s="347"/>
      <c r="D254" s="347"/>
      <c r="E254" s="347"/>
      <c r="F254" s="347"/>
      <c r="G254" s="347"/>
      <c r="H254" s="347"/>
      <c r="I254" s="347"/>
      <c r="J254" s="347"/>
      <c r="K254" s="347"/>
      <c r="L254" s="347"/>
      <c r="M254" s="348" t="s">
        <v>78</v>
      </c>
      <c r="N254" s="347"/>
      <c r="O254" s="347"/>
      <c r="P254" s="347"/>
      <c r="Q254" s="347"/>
      <c r="R254" s="347"/>
      <c r="S254" s="347"/>
      <c r="T254" s="347"/>
      <c r="U254" s="347"/>
      <c r="V254" s="347"/>
      <c r="W254" s="347"/>
      <c r="X254" s="347"/>
      <c r="Y254" s="347"/>
      <c r="Z254" s="347"/>
      <c r="AA254" s="347"/>
      <c r="AB254" s="347"/>
      <c r="AC254" s="347"/>
      <c r="AD254" s="337" t="s">
        <v>63</v>
      </c>
    </row>
    <row r="255" spans="1:32" ht="33" customHeight="1" thickBot="1" x14ac:dyDescent="0.3">
      <c r="A255" s="344"/>
      <c r="B255" s="178" t="s">
        <v>64</v>
      </c>
      <c r="C255" s="179" t="s">
        <v>65</v>
      </c>
      <c r="D255" s="179" t="s">
        <v>66</v>
      </c>
      <c r="E255" s="179" t="s">
        <v>67</v>
      </c>
      <c r="F255" s="179" t="s">
        <v>68</v>
      </c>
      <c r="G255" s="179" t="s">
        <v>69</v>
      </c>
      <c r="H255" s="180" t="s">
        <v>70</v>
      </c>
      <c r="I255" s="178" t="s">
        <v>64</v>
      </c>
      <c r="J255" s="179" t="s">
        <v>65</v>
      </c>
      <c r="K255" s="179" t="s">
        <v>66</v>
      </c>
      <c r="L255" s="179" t="s">
        <v>67</v>
      </c>
      <c r="M255" s="205" t="s">
        <v>68</v>
      </c>
      <c r="N255" s="205" t="s">
        <v>69</v>
      </c>
      <c r="O255" s="182" t="s">
        <v>70</v>
      </c>
      <c r="P255" s="183" t="s">
        <v>64</v>
      </c>
      <c r="Q255" s="181" t="s">
        <v>65</v>
      </c>
      <c r="R255" s="181" t="s">
        <v>66</v>
      </c>
      <c r="S255" s="181" t="s">
        <v>67</v>
      </c>
      <c r="T255" s="181" t="s">
        <v>68</v>
      </c>
      <c r="U255" s="181" t="s">
        <v>69</v>
      </c>
      <c r="V255" s="182" t="s">
        <v>70</v>
      </c>
      <c r="W255" s="183" t="s">
        <v>64</v>
      </c>
      <c r="X255" s="181" t="s">
        <v>65</v>
      </c>
      <c r="Y255" s="181" t="s">
        <v>66</v>
      </c>
      <c r="Z255" s="181" t="s">
        <v>67</v>
      </c>
      <c r="AA255" s="181" t="s">
        <v>68</v>
      </c>
      <c r="AB255" s="181" t="s">
        <v>69</v>
      </c>
      <c r="AC255" s="274" t="s">
        <v>70</v>
      </c>
      <c r="AD255" s="338"/>
    </row>
    <row r="256" spans="1:32" ht="33" customHeight="1" thickBot="1" x14ac:dyDescent="0.3">
      <c r="A256" s="345"/>
      <c r="B256" s="206">
        <v>21</v>
      </c>
      <c r="C256" s="207">
        <v>22</v>
      </c>
      <c r="D256" s="208">
        <v>23</v>
      </c>
      <c r="E256" s="208">
        <v>24</v>
      </c>
      <c r="F256" s="208">
        <v>25</v>
      </c>
      <c r="G256" s="208">
        <v>26</v>
      </c>
      <c r="H256" s="209">
        <v>27</v>
      </c>
      <c r="I256" s="206">
        <v>28</v>
      </c>
      <c r="J256" s="207">
        <v>29</v>
      </c>
      <c r="K256" s="208">
        <v>30</v>
      </c>
      <c r="L256" s="208">
        <v>31</v>
      </c>
      <c r="M256" s="210">
        <v>1</v>
      </c>
      <c r="N256" s="210">
        <v>2</v>
      </c>
      <c r="O256" s="211">
        <v>3</v>
      </c>
      <c r="P256" s="212">
        <v>4</v>
      </c>
      <c r="Q256" s="213">
        <v>5</v>
      </c>
      <c r="R256" s="214">
        <v>6</v>
      </c>
      <c r="S256" s="214">
        <v>7</v>
      </c>
      <c r="T256" s="214">
        <v>8</v>
      </c>
      <c r="U256" s="215">
        <v>9</v>
      </c>
      <c r="V256" s="216">
        <v>10</v>
      </c>
      <c r="W256" s="212">
        <v>11</v>
      </c>
      <c r="X256" s="213">
        <v>12</v>
      </c>
      <c r="Y256" s="214">
        <v>13</v>
      </c>
      <c r="Z256" s="214">
        <v>14</v>
      </c>
      <c r="AA256" s="214">
        <v>15</v>
      </c>
      <c r="AB256" s="214">
        <v>16</v>
      </c>
      <c r="AC256" s="275">
        <v>17</v>
      </c>
      <c r="AD256" s="339"/>
    </row>
    <row r="257" spans="1:31" ht="33" customHeight="1" x14ac:dyDescent="0.25">
      <c r="A257" s="217" t="s">
        <v>74</v>
      </c>
      <c r="B257" s="218">
        <v>0</v>
      </c>
      <c r="C257" s="219">
        <v>0</v>
      </c>
      <c r="D257" s="220"/>
      <c r="E257" s="220"/>
      <c r="F257" s="220"/>
      <c r="G257" s="220"/>
      <c r="H257" s="220"/>
      <c r="I257" s="218">
        <v>0</v>
      </c>
      <c r="J257" s="219">
        <v>0</v>
      </c>
      <c r="K257" s="220"/>
      <c r="L257" s="220"/>
      <c r="M257" s="220"/>
      <c r="N257" s="220"/>
      <c r="O257" s="220"/>
      <c r="P257" s="218">
        <v>0</v>
      </c>
      <c r="Q257" s="219">
        <v>0</v>
      </c>
      <c r="R257" s="220"/>
      <c r="S257" s="220"/>
      <c r="T257" s="220"/>
      <c r="U257" s="220"/>
      <c r="V257" s="220"/>
      <c r="W257" s="218">
        <v>0</v>
      </c>
      <c r="X257" s="219">
        <v>0</v>
      </c>
      <c r="Y257" s="220"/>
      <c r="Z257" s="220"/>
      <c r="AA257" s="220"/>
      <c r="AB257" s="220"/>
      <c r="AC257" s="276">
        <v>0</v>
      </c>
      <c r="AD257" s="279">
        <f>SUM(B257:AC257)</f>
        <v>0</v>
      </c>
    </row>
    <row r="258" spans="1:31" ht="33" customHeight="1" x14ac:dyDescent="0.25">
      <c r="A258" s="221" t="s">
        <v>75</v>
      </c>
      <c r="B258" s="201">
        <v>0</v>
      </c>
      <c r="C258" s="202">
        <v>0</v>
      </c>
      <c r="D258" s="203"/>
      <c r="E258" s="203"/>
      <c r="F258" s="203"/>
      <c r="G258" s="203"/>
      <c r="H258" s="203"/>
      <c r="I258" s="201">
        <v>20</v>
      </c>
      <c r="J258" s="202">
        <v>20</v>
      </c>
      <c r="K258" s="203"/>
      <c r="L258" s="203"/>
      <c r="M258" s="203"/>
      <c r="N258" s="203"/>
      <c r="O258" s="203"/>
      <c r="P258" s="201">
        <v>20</v>
      </c>
      <c r="Q258" s="202">
        <v>20</v>
      </c>
      <c r="R258" s="203"/>
      <c r="S258" s="203"/>
      <c r="T258" s="203"/>
      <c r="U258" s="203"/>
      <c r="V258" s="203"/>
      <c r="W258" s="204">
        <v>20</v>
      </c>
      <c r="X258" s="202">
        <v>20</v>
      </c>
      <c r="Y258" s="203"/>
      <c r="Z258" s="203"/>
      <c r="AA258" s="203"/>
      <c r="AB258" s="203"/>
      <c r="AC258" s="277">
        <v>0</v>
      </c>
      <c r="AD258" s="280">
        <f>SUM(B258:AC258)</f>
        <v>120</v>
      </c>
    </row>
    <row r="259" spans="1:31" ht="33" customHeight="1" thickBot="1" x14ac:dyDescent="0.3">
      <c r="A259" s="222" t="s">
        <v>76</v>
      </c>
      <c r="B259" s="223">
        <v>0</v>
      </c>
      <c r="C259" s="224">
        <v>0</v>
      </c>
      <c r="D259" s="225"/>
      <c r="E259" s="225"/>
      <c r="F259" s="225"/>
      <c r="G259" s="225"/>
      <c r="H259" s="225"/>
      <c r="I259" s="223">
        <v>0</v>
      </c>
      <c r="J259" s="224">
        <v>0</v>
      </c>
      <c r="K259" s="225"/>
      <c r="L259" s="225"/>
      <c r="M259" s="225"/>
      <c r="N259" s="225"/>
      <c r="O259" s="225"/>
      <c r="P259" s="223">
        <v>0</v>
      </c>
      <c r="Q259" s="224">
        <v>0</v>
      </c>
      <c r="R259" s="225"/>
      <c r="S259" s="225"/>
      <c r="T259" s="225"/>
      <c r="U259" s="225"/>
      <c r="V259" s="225"/>
      <c r="W259" s="223">
        <v>0</v>
      </c>
      <c r="X259" s="224">
        <v>0</v>
      </c>
      <c r="Y259" s="225"/>
      <c r="Z259" s="225"/>
      <c r="AA259" s="225"/>
      <c r="AB259" s="225"/>
      <c r="AC259" s="278">
        <v>0</v>
      </c>
      <c r="AD259" s="281">
        <f t="shared" ref="AD259" si="26">SUM(B259:AC259)</f>
        <v>0</v>
      </c>
    </row>
    <row r="260" spans="1:31" ht="33" customHeight="1" thickBot="1" x14ac:dyDescent="0.3">
      <c r="A260" s="266"/>
      <c r="B260" s="267">
        <f t="shared" ref="B260:AD260" si="27">SUM(B257:B259)</f>
        <v>0</v>
      </c>
      <c r="C260" s="268">
        <f t="shared" si="27"/>
        <v>0</v>
      </c>
      <c r="D260" s="269">
        <f t="shared" si="27"/>
        <v>0</v>
      </c>
      <c r="E260" s="269">
        <f t="shared" si="27"/>
        <v>0</v>
      </c>
      <c r="F260" s="269">
        <f t="shared" si="27"/>
        <v>0</v>
      </c>
      <c r="G260" s="269">
        <f t="shared" si="27"/>
        <v>0</v>
      </c>
      <c r="H260" s="270">
        <f t="shared" si="27"/>
        <v>0</v>
      </c>
      <c r="I260" s="267">
        <f t="shared" si="27"/>
        <v>20</v>
      </c>
      <c r="J260" s="268">
        <f t="shared" si="27"/>
        <v>20</v>
      </c>
      <c r="K260" s="269">
        <f t="shared" si="27"/>
        <v>0</v>
      </c>
      <c r="L260" s="269">
        <f t="shared" si="27"/>
        <v>0</v>
      </c>
      <c r="M260" s="269">
        <f t="shared" si="27"/>
        <v>0</v>
      </c>
      <c r="N260" s="269">
        <f t="shared" si="27"/>
        <v>0</v>
      </c>
      <c r="O260" s="271">
        <f t="shared" si="27"/>
        <v>0</v>
      </c>
      <c r="P260" s="267">
        <f t="shared" si="27"/>
        <v>20</v>
      </c>
      <c r="Q260" s="268">
        <f t="shared" si="27"/>
        <v>20</v>
      </c>
      <c r="R260" s="269">
        <f t="shared" si="27"/>
        <v>0</v>
      </c>
      <c r="S260" s="269">
        <f t="shared" si="27"/>
        <v>0</v>
      </c>
      <c r="T260" s="269">
        <f t="shared" si="27"/>
        <v>0</v>
      </c>
      <c r="U260" s="272">
        <f t="shared" si="27"/>
        <v>0</v>
      </c>
      <c r="V260" s="270">
        <f t="shared" si="27"/>
        <v>0</v>
      </c>
      <c r="W260" s="267">
        <f t="shared" si="27"/>
        <v>20</v>
      </c>
      <c r="X260" s="268">
        <f t="shared" si="27"/>
        <v>20</v>
      </c>
      <c r="Y260" s="269">
        <f t="shared" si="27"/>
        <v>0</v>
      </c>
      <c r="Z260" s="269">
        <f t="shared" si="27"/>
        <v>0</v>
      </c>
      <c r="AA260" s="269">
        <f t="shared" si="27"/>
        <v>0</v>
      </c>
      <c r="AB260" s="269">
        <f t="shared" si="27"/>
        <v>0</v>
      </c>
      <c r="AC260" s="273">
        <f t="shared" si="27"/>
        <v>0</v>
      </c>
      <c r="AD260" s="282">
        <f t="shared" si="27"/>
        <v>120</v>
      </c>
      <c r="AE260" s="191" t="s">
        <v>72</v>
      </c>
    </row>
    <row r="261" spans="1:31" ht="33" customHeight="1" thickBot="1" x14ac:dyDescent="0.3">
      <c r="B261" s="192"/>
      <c r="C261" s="192"/>
      <c r="D261" s="192"/>
      <c r="E261" s="192"/>
      <c r="F261" s="192"/>
      <c r="G261" s="193"/>
      <c r="H261" s="191">
        <f>SUM(B260:H260)</f>
        <v>0</v>
      </c>
      <c r="I261" s="192"/>
      <c r="J261" s="192"/>
      <c r="K261" s="192"/>
      <c r="L261" s="192"/>
      <c r="M261" s="192"/>
      <c r="N261" s="193"/>
      <c r="O261" s="191">
        <f>SUM(I260:O260)</f>
        <v>40</v>
      </c>
      <c r="P261" s="192"/>
      <c r="Q261" s="192"/>
      <c r="R261" s="192"/>
      <c r="S261" s="192"/>
      <c r="T261" s="192"/>
      <c r="U261" s="193"/>
      <c r="V261" s="191">
        <f>SUM(P260:V260)</f>
        <v>40</v>
      </c>
      <c r="W261" s="192"/>
      <c r="X261" s="192"/>
      <c r="Y261" s="192"/>
      <c r="Z261" s="192"/>
      <c r="AA261" s="192"/>
      <c r="AB261" s="193"/>
      <c r="AC261" s="191">
        <f>SUM(W260:AC260)</f>
        <v>40</v>
      </c>
      <c r="AD261" s="226">
        <f>AD260/60</f>
        <v>2</v>
      </c>
      <c r="AE261" s="191" t="s">
        <v>73</v>
      </c>
    </row>
    <row r="262" spans="1:31" ht="21" customHeight="1" thickBot="1" x14ac:dyDescent="0.3">
      <c r="B262" s="192"/>
      <c r="C262" s="192"/>
      <c r="D262" s="192"/>
      <c r="E262" s="192"/>
      <c r="F262" s="192"/>
      <c r="G262" s="193"/>
      <c r="H262" s="191"/>
      <c r="I262" s="192"/>
      <c r="J262" s="192"/>
      <c r="K262" s="192"/>
      <c r="L262" s="192"/>
      <c r="M262" s="192"/>
      <c r="N262" s="193"/>
      <c r="O262" s="191"/>
      <c r="P262" s="192"/>
      <c r="Q262" s="192"/>
      <c r="R262" s="192"/>
      <c r="S262" s="192"/>
      <c r="T262" s="192"/>
      <c r="U262" s="193"/>
      <c r="V262" s="191"/>
      <c r="W262" s="192"/>
      <c r="X262" s="192"/>
      <c r="Y262" s="192"/>
      <c r="Z262" s="192"/>
      <c r="AA262" s="192"/>
      <c r="AB262" s="193"/>
      <c r="AC262" s="191"/>
      <c r="AD262" s="200"/>
      <c r="AE262" s="191"/>
    </row>
    <row r="263" spans="1:31" ht="21" customHeight="1" x14ac:dyDescent="0.25">
      <c r="A263" s="284"/>
      <c r="B263" s="340" t="s">
        <v>81</v>
      </c>
      <c r="C263" s="341"/>
      <c r="D263" s="341"/>
      <c r="E263" s="341"/>
      <c r="F263" s="341"/>
      <c r="G263" s="341"/>
      <c r="H263" s="342"/>
      <c r="I263" s="340" t="s">
        <v>82</v>
      </c>
      <c r="J263" s="341"/>
      <c r="K263" s="341"/>
      <c r="L263" s="341"/>
      <c r="M263" s="341"/>
      <c r="N263" s="341"/>
      <c r="O263" s="342"/>
      <c r="P263" s="340" t="s">
        <v>83</v>
      </c>
      <c r="Q263" s="341"/>
      <c r="R263" s="341"/>
      <c r="S263" s="341"/>
      <c r="T263" s="341"/>
      <c r="U263" s="341"/>
      <c r="V263" s="342"/>
      <c r="W263" s="340" t="s">
        <v>84</v>
      </c>
      <c r="X263" s="341"/>
      <c r="Y263" s="341"/>
      <c r="Z263" s="341"/>
      <c r="AA263" s="341"/>
      <c r="AB263" s="341"/>
      <c r="AC263" s="342"/>
      <c r="AD263" s="285"/>
      <c r="AE263" s="286"/>
    </row>
    <row r="264" spans="1:31" ht="21" customHeight="1" thickBot="1" x14ac:dyDescent="0.3">
      <c r="A264" s="287" t="s">
        <v>85</v>
      </c>
      <c r="B264" s="288"/>
      <c r="C264" s="289"/>
      <c r="D264" s="289"/>
      <c r="E264" s="289"/>
      <c r="F264" s="335">
        <v>0</v>
      </c>
      <c r="G264" s="335"/>
      <c r="H264" s="336"/>
      <c r="I264" s="288"/>
      <c r="J264" s="289"/>
      <c r="K264" s="289"/>
      <c r="L264" s="289"/>
      <c r="M264" s="335">
        <v>5760</v>
      </c>
      <c r="N264" s="335"/>
      <c r="O264" s="336"/>
      <c r="P264" s="288"/>
      <c r="Q264" s="289"/>
      <c r="R264" s="289"/>
      <c r="S264" s="289"/>
      <c r="T264" s="335">
        <v>5760</v>
      </c>
      <c r="U264" s="335"/>
      <c r="V264" s="336"/>
      <c r="W264" s="288"/>
      <c r="X264" s="289"/>
      <c r="Y264" s="289"/>
      <c r="Z264" s="289"/>
      <c r="AA264" s="335">
        <v>5760</v>
      </c>
      <c r="AB264" s="335"/>
      <c r="AC264" s="336"/>
      <c r="AD264" s="290">
        <f>F264+M264+T264+AA264</f>
        <v>17280</v>
      </c>
      <c r="AE264" s="291" t="s">
        <v>86</v>
      </c>
    </row>
    <row r="265" spans="1:31" ht="21" customHeight="1" x14ac:dyDescent="0.25">
      <c r="B265" s="192"/>
      <c r="C265" s="192"/>
      <c r="D265" s="192"/>
      <c r="E265" s="192"/>
      <c r="F265" s="192"/>
      <c r="G265" s="193"/>
      <c r="H265" s="191"/>
      <c r="I265" s="192"/>
      <c r="J265" s="192"/>
      <c r="K265" s="192"/>
      <c r="L265" s="192"/>
      <c r="M265" s="192"/>
      <c r="N265" s="193"/>
      <c r="O265" s="191"/>
      <c r="P265" s="192"/>
      <c r="Q265" s="192"/>
      <c r="R265" s="192"/>
      <c r="S265" s="192"/>
      <c r="T265" s="192"/>
      <c r="U265" s="193"/>
      <c r="V265" s="191"/>
      <c r="W265" s="192"/>
      <c r="X265" s="192"/>
      <c r="Y265" s="192"/>
      <c r="Z265" s="192"/>
      <c r="AA265" s="192"/>
      <c r="AB265" s="193"/>
      <c r="AC265" s="191"/>
      <c r="AD265" s="200"/>
      <c r="AE265" s="191"/>
    </row>
    <row r="266" spans="1:31" ht="21" customHeight="1" x14ac:dyDescent="0.25">
      <c r="B266" s="192"/>
      <c r="C266" s="192"/>
      <c r="D266" s="192"/>
      <c r="E266" s="192"/>
      <c r="F266" s="192"/>
      <c r="G266" s="193"/>
      <c r="H266" s="191"/>
      <c r="I266" s="192"/>
      <c r="J266" s="192"/>
      <c r="K266" s="192"/>
      <c r="L266" s="192"/>
      <c r="M266" s="192"/>
      <c r="N266" s="193"/>
      <c r="O266" s="191"/>
      <c r="P266" s="192"/>
      <c r="Q266" s="192"/>
      <c r="R266" s="192"/>
      <c r="S266" s="192"/>
      <c r="T266" s="192"/>
      <c r="U266" s="193"/>
      <c r="V266" s="191"/>
      <c r="W266" s="192"/>
      <c r="X266" s="192"/>
      <c r="Y266" s="192"/>
      <c r="Z266" s="192"/>
      <c r="AA266" s="192"/>
      <c r="AB266" s="193"/>
      <c r="AC266" s="191"/>
      <c r="AD266" s="200"/>
      <c r="AE266" s="191"/>
    </row>
  </sheetData>
  <mergeCells count="168">
    <mergeCell ref="A7:A9"/>
    <mergeCell ref="AD7:AD9"/>
    <mergeCell ref="B7:L7"/>
    <mergeCell ref="M7:AC7"/>
    <mergeCell ref="B16:H16"/>
    <mergeCell ref="I16:O16"/>
    <mergeCell ref="P16:V16"/>
    <mergeCell ref="W16:AC16"/>
    <mergeCell ref="AD26:AD28"/>
    <mergeCell ref="B35:H35"/>
    <mergeCell ref="I35:O35"/>
    <mergeCell ref="P35:V35"/>
    <mergeCell ref="W35:AC35"/>
    <mergeCell ref="F17:H17"/>
    <mergeCell ref="M17:O17"/>
    <mergeCell ref="T17:V17"/>
    <mergeCell ref="AA17:AC17"/>
    <mergeCell ref="F36:H36"/>
    <mergeCell ref="M36:O36"/>
    <mergeCell ref="T36:V36"/>
    <mergeCell ref="AA36:AC36"/>
    <mergeCell ref="A45:A47"/>
    <mergeCell ref="B45:L45"/>
    <mergeCell ref="M45:AC45"/>
    <mergeCell ref="A26:A28"/>
    <mergeCell ref="B26:L26"/>
    <mergeCell ref="M26:AC26"/>
    <mergeCell ref="F55:H55"/>
    <mergeCell ref="M55:O55"/>
    <mergeCell ref="T55:V55"/>
    <mergeCell ref="AA55:AC55"/>
    <mergeCell ref="A64:A66"/>
    <mergeCell ref="B64:L64"/>
    <mergeCell ref="M64:AC64"/>
    <mergeCell ref="AD45:AD47"/>
    <mergeCell ref="B54:H54"/>
    <mergeCell ref="I54:O54"/>
    <mergeCell ref="P54:V54"/>
    <mergeCell ref="W54:AC54"/>
    <mergeCell ref="F74:H74"/>
    <mergeCell ref="M74:O74"/>
    <mergeCell ref="T74:V74"/>
    <mergeCell ref="AA74:AC74"/>
    <mergeCell ref="A83:A85"/>
    <mergeCell ref="B83:L83"/>
    <mergeCell ref="M83:AC83"/>
    <mergeCell ref="AD64:AD66"/>
    <mergeCell ref="B73:H73"/>
    <mergeCell ref="I73:O73"/>
    <mergeCell ref="P73:V73"/>
    <mergeCell ref="W73:AC73"/>
    <mergeCell ref="F93:H93"/>
    <mergeCell ref="M93:O93"/>
    <mergeCell ref="T93:V93"/>
    <mergeCell ref="AA93:AC93"/>
    <mergeCell ref="A102:A104"/>
    <mergeCell ref="B102:L102"/>
    <mergeCell ref="M102:AC102"/>
    <mergeCell ref="AD83:AD85"/>
    <mergeCell ref="B92:H92"/>
    <mergeCell ref="I92:O92"/>
    <mergeCell ref="P92:V92"/>
    <mergeCell ref="W92:AC92"/>
    <mergeCell ref="F112:H112"/>
    <mergeCell ref="M112:O112"/>
    <mergeCell ref="T112:V112"/>
    <mergeCell ref="AA112:AC112"/>
    <mergeCell ref="A121:A123"/>
    <mergeCell ref="B121:L121"/>
    <mergeCell ref="M121:AC121"/>
    <mergeCell ref="AD102:AD104"/>
    <mergeCell ref="B111:H111"/>
    <mergeCell ref="I111:O111"/>
    <mergeCell ref="P111:V111"/>
    <mergeCell ref="W111:AC111"/>
    <mergeCell ref="F131:H131"/>
    <mergeCell ref="M131:O131"/>
    <mergeCell ref="T131:V131"/>
    <mergeCell ref="AA131:AC131"/>
    <mergeCell ref="A140:A142"/>
    <mergeCell ref="B140:L140"/>
    <mergeCell ref="M140:AC140"/>
    <mergeCell ref="AD121:AD123"/>
    <mergeCell ref="B130:H130"/>
    <mergeCell ref="I130:O130"/>
    <mergeCell ref="P130:V130"/>
    <mergeCell ref="W130:AC130"/>
    <mergeCell ref="F150:H150"/>
    <mergeCell ref="M150:O150"/>
    <mergeCell ref="T150:V150"/>
    <mergeCell ref="AA150:AC150"/>
    <mergeCell ref="A159:A161"/>
    <mergeCell ref="B159:L159"/>
    <mergeCell ref="M159:AC159"/>
    <mergeCell ref="AD140:AD142"/>
    <mergeCell ref="B149:H149"/>
    <mergeCell ref="I149:O149"/>
    <mergeCell ref="P149:V149"/>
    <mergeCell ref="W149:AC149"/>
    <mergeCell ref="F169:H169"/>
    <mergeCell ref="M169:O169"/>
    <mergeCell ref="T169:V169"/>
    <mergeCell ref="AA169:AC169"/>
    <mergeCell ref="A178:A180"/>
    <mergeCell ref="B178:L178"/>
    <mergeCell ref="M178:AC178"/>
    <mergeCell ref="AD159:AD161"/>
    <mergeCell ref="B168:H168"/>
    <mergeCell ref="I168:O168"/>
    <mergeCell ref="P168:V168"/>
    <mergeCell ref="W168:AC168"/>
    <mergeCell ref="F188:H188"/>
    <mergeCell ref="M188:O188"/>
    <mergeCell ref="T188:V188"/>
    <mergeCell ref="AA188:AC188"/>
    <mergeCell ref="A197:A199"/>
    <mergeCell ref="B197:L197"/>
    <mergeCell ref="M197:AC197"/>
    <mergeCell ref="AD178:AD180"/>
    <mergeCell ref="B187:H187"/>
    <mergeCell ref="I187:O187"/>
    <mergeCell ref="P187:V187"/>
    <mergeCell ref="W187:AC187"/>
    <mergeCell ref="F207:H207"/>
    <mergeCell ref="M207:O207"/>
    <mergeCell ref="T207:V207"/>
    <mergeCell ref="AA207:AC207"/>
    <mergeCell ref="A216:A218"/>
    <mergeCell ref="B216:L216"/>
    <mergeCell ref="M216:AC216"/>
    <mergeCell ref="AD197:AD199"/>
    <mergeCell ref="B206:H206"/>
    <mergeCell ref="I206:O206"/>
    <mergeCell ref="P206:V206"/>
    <mergeCell ref="W206:AC206"/>
    <mergeCell ref="F226:H226"/>
    <mergeCell ref="M226:O226"/>
    <mergeCell ref="T226:V226"/>
    <mergeCell ref="AA226:AC226"/>
    <mergeCell ref="A235:A237"/>
    <mergeCell ref="B235:L235"/>
    <mergeCell ref="M235:AC235"/>
    <mergeCell ref="AD216:AD218"/>
    <mergeCell ref="B225:H225"/>
    <mergeCell ref="I225:O225"/>
    <mergeCell ref="P225:V225"/>
    <mergeCell ref="W225:AC225"/>
    <mergeCell ref="F245:H245"/>
    <mergeCell ref="M245:O245"/>
    <mergeCell ref="T245:V245"/>
    <mergeCell ref="AA245:AC245"/>
    <mergeCell ref="A254:A256"/>
    <mergeCell ref="B254:L254"/>
    <mergeCell ref="M254:AC254"/>
    <mergeCell ref="AD235:AD237"/>
    <mergeCell ref="B244:H244"/>
    <mergeCell ref="I244:O244"/>
    <mergeCell ref="P244:V244"/>
    <mergeCell ref="W244:AC244"/>
    <mergeCell ref="F264:H264"/>
    <mergeCell ref="M264:O264"/>
    <mergeCell ref="T264:V264"/>
    <mergeCell ref="AA264:AC264"/>
    <mergeCell ref="AD254:AD256"/>
    <mergeCell ref="B263:H263"/>
    <mergeCell ref="I263:O263"/>
    <mergeCell ref="P263:V263"/>
    <mergeCell ref="W263:AC263"/>
  </mergeCells>
  <pageMargins left="0.27559055118110237" right="0.15748031496062992" top="0.74803149606299213" bottom="0.39370078740157483" header="0.31496062992125984" footer="0.31496062992125984"/>
  <pageSetup paperSize="9" scale="73" fitToWidth="0" fitToHeight="0" orientation="landscape" r:id="rId1"/>
  <rowBreaks count="13" manualBreakCount="13">
    <brk id="19" max="31" man="1"/>
    <brk id="38" max="31" man="1"/>
    <brk id="57" max="31" man="1"/>
    <brk id="76" max="31" man="1"/>
    <brk id="95" max="31" man="1"/>
    <brk id="114" max="31" man="1"/>
    <brk id="133" max="31" man="1"/>
    <brk id="152" max="31" man="1"/>
    <brk id="171" max="31" man="1"/>
    <brk id="190" max="31" man="1"/>
    <brk id="209" max="31" man="1"/>
    <brk id="228" max="31" man="1"/>
    <brk id="247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E380"/>
  <sheetViews>
    <sheetView tabSelected="1" view="pageBreakPreview" topLeftCell="A361" zoomScaleNormal="75" zoomScaleSheetLayoutView="100" workbookViewId="0">
      <selection activeCell="AB369" sqref="AB369"/>
    </sheetView>
  </sheetViews>
  <sheetFormatPr defaultColWidth="9.140625" defaultRowHeight="15" x14ac:dyDescent="0.25"/>
  <cols>
    <col min="1" max="1" width="15.42578125" style="184" customWidth="1"/>
    <col min="2" max="29" width="4.85546875" style="184" customWidth="1"/>
    <col min="30" max="30" width="9.7109375" style="184" customWidth="1"/>
    <col min="31" max="31" width="5.5703125" style="184" customWidth="1"/>
    <col min="32" max="32" width="10.42578125" style="184" customWidth="1"/>
    <col min="33" max="34" width="7.42578125" style="184" customWidth="1"/>
    <col min="35" max="16384" width="9.140625" style="184"/>
  </cols>
  <sheetData>
    <row r="1" spans="1:31" ht="33" customHeight="1" x14ac:dyDescent="0.25"/>
    <row r="2" spans="1:31" ht="33" customHeight="1" x14ac:dyDescent="0.25"/>
    <row r="3" spans="1:31" ht="33" customHeight="1" x14ac:dyDescent="0.25"/>
    <row r="4" spans="1:31" ht="33" customHeight="1" x14ac:dyDescent="0.25">
      <c r="A4" s="186" t="s">
        <v>79</v>
      </c>
    </row>
    <row r="5" spans="1:31" ht="33" customHeight="1" x14ac:dyDescent="0.25">
      <c r="A5" s="186" t="s">
        <v>88</v>
      </c>
    </row>
    <row r="6" spans="1:31" ht="33" customHeight="1" thickBot="1" x14ac:dyDescent="0.3">
      <c r="A6" s="194" t="s">
        <v>71</v>
      </c>
    </row>
    <row r="7" spans="1:31" ht="33" customHeight="1" thickBot="1" x14ac:dyDescent="0.3">
      <c r="A7" s="352" t="s">
        <v>62</v>
      </c>
      <c r="B7" s="355" t="s">
        <v>77</v>
      </c>
      <c r="C7" s="356"/>
      <c r="D7" s="356"/>
      <c r="E7" s="356"/>
      <c r="F7" s="356"/>
      <c r="G7" s="356"/>
      <c r="H7" s="356"/>
      <c r="I7" s="356"/>
      <c r="J7" s="356"/>
      <c r="K7" s="356"/>
      <c r="L7" s="357"/>
      <c r="M7" s="358" t="s">
        <v>78</v>
      </c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56"/>
      <c r="Y7" s="356"/>
      <c r="Z7" s="356"/>
      <c r="AA7" s="356"/>
      <c r="AB7" s="356"/>
      <c r="AC7" s="357"/>
      <c r="AD7" s="349" t="s">
        <v>63</v>
      </c>
    </row>
    <row r="8" spans="1:31" ht="33" customHeight="1" thickBot="1" x14ac:dyDescent="0.3">
      <c r="A8" s="353"/>
      <c r="B8" s="257" t="s">
        <v>64</v>
      </c>
      <c r="C8" s="258" t="s">
        <v>65</v>
      </c>
      <c r="D8" s="258" t="s">
        <v>66</v>
      </c>
      <c r="E8" s="258" t="s">
        <v>67</v>
      </c>
      <c r="F8" s="258" t="s">
        <v>68</v>
      </c>
      <c r="G8" s="258" t="s">
        <v>69</v>
      </c>
      <c r="H8" s="259" t="s">
        <v>70</v>
      </c>
      <c r="I8" s="260" t="s">
        <v>64</v>
      </c>
      <c r="J8" s="258" t="s">
        <v>65</v>
      </c>
      <c r="K8" s="258" t="s">
        <v>66</v>
      </c>
      <c r="L8" s="261" t="s">
        <v>67</v>
      </c>
      <c r="M8" s="283" t="s">
        <v>68</v>
      </c>
      <c r="N8" s="262" t="s">
        <v>69</v>
      </c>
      <c r="O8" s="263" t="s">
        <v>70</v>
      </c>
      <c r="P8" s="264" t="s">
        <v>64</v>
      </c>
      <c r="Q8" s="262" t="s">
        <v>65</v>
      </c>
      <c r="R8" s="262" t="s">
        <v>66</v>
      </c>
      <c r="S8" s="262" t="s">
        <v>67</v>
      </c>
      <c r="T8" s="262" t="s">
        <v>68</v>
      </c>
      <c r="U8" s="262" t="s">
        <v>69</v>
      </c>
      <c r="V8" s="263" t="s">
        <v>70</v>
      </c>
      <c r="W8" s="264" t="s">
        <v>64</v>
      </c>
      <c r="X8" s="262" t="s">
        <v>65</v>
      </c>
      <c r="Y8" s="262" t="s">
        <v>66</v>
      </c>
      <c r="Z8" s="262" t="s">
        <v>67</v>
      </c>
      <c r="AA8" s="262" t="s">
        <v>68</v>
      </c>
      <c r="AB8" s="262" t="s">
        <v>69</v>
      </c>
      <c r="AC8" s="265" t="s">
        <v>70</v>
      </c>
      <c r="AD8" s="350"/>
    </row>
    <row r="9" spans="1:31" ht="33" customHeight="1" thickBot="1" x14ac:dyDescent="0.3">
      <c r="A9" s="354"/>
      <c r="B9" s="240">
        <v>21</v>
      </c>
      <c r="C9" s="207">
        <v>22</v>
      </c>
      <c r="D9" s="208">
        <v>23</v>
      </c>
      <c r="E9" s="208">
        <v>24</v>
      </c>
      <c r="F9" s="208">
        <v>25</v>
      </c>
      <c r="G9" s="208">
        <v>26</v>
      </c>
      <c r="H9" s="209">
        <v>27</v>
      </c>
      <c r="I9" s="206">
        <v>28</v>
      </c>
      <c r="J9" s="207">
        <v>29</v>
      </c>
      <c r="K9" s="208">
        <v>30</v>
      </c>
      <c r="L9" s="241">
        <v>31</v>
      </c>
      <c r="M9" s="237">
        <v>1</v>
      </c>
      <c r="N9" s="210">
        <v>2</v>
      </c>
      <c r="O9" s="211">
        <v>3</v>
      </c>
      <c r="P9" s="212">
        <v>4</v>
      </c>
      <c r="Q9" s="213">
        <v>5</v>
      </c>
      <c r="R9" s="214">
        <v>6</v>
      </c>
      <c r="S9" s="214">
        <v>7</v>
      </c>
      <c r="T9" s="214">
        <v>8</v>
      </c>
      <c r="U9" s="215">
        <v>9</v>
      </c>
      <c r="V9" s="216">
        <v>10</v>
      </c>
      <c r="W9" s="212">
        <v>11</v>
      </c>
      <c r="X9" s="213">
        <v>12</v>
      </c>
      <c r="Y9" s="214">
        <v>13</v>
      </c>
      <c r="Z9" s="214">
        <v>14</v>
      </c>
      <c r="AA9" s="214">
        <v>15</v>
      </c>
      <c r="AB9" s="214">
        <v>16</v>
      </c>
      <c r="AC9" s="252">
        <v>17</v>
      </c>
      <c r="AD9" s="351"/>
    </row>
    <row r="10" spans="1:31" ht="33" customHeight="1" x14ac:dyDescent="0.25">
      <c r="A10" s="233" t="s">
        <v>74</v>
      </c>
      <c r="B10" s="242">
        <v>0</v>
      </c>
      <c r="C10" s="219">
        <v>0</v>
      </c>
      <c r="D10" s="203"/>
      <c r="E10" s="203"/>
      <c r="F10" s="203"/>
      <c r="G10" s="203"/>
      <c r="H10" s="203"/>
      <c r="I10" s="218">
        <v>0</v>
      </c>
      <c r="J10" s="219">
        <v>0</v>
      </c>
      <c r="K10" s="203"/>
      <c r="L10" s="244"/>
      <c r="M10" s="238"/>
      <c r="N10" s="203"/>
      <c r="O10" s="203"/>
      <c r="P10" s="218">
        <v>0</v>
      </c>
      <c r="Q10" s="219">
        <v>0</v>
      </c>
      <c r="R10" s="203"/>
      <c r="S10" s="203"/>
      <c r="T10" s="203"/>
      <c r="U10" s="203"/>
      <c r="V10" s="203"/>
      <c r="W10" s="218">
        <v>0</v>
      </c>
      <c r="X10" s="219">
        <v>0</v>
      </c>
      <c r="Y10" s="203"/>
      <c r="Z10" s="203"/>
      <c r="AA10" s="203"/>
      <c r="AB10" s="203"/>
      <c r="AC10" s="253">
        <v>0</v>
      </c>
      <c r="AD10" s="248">
        <f>SUM(B10:AC10)</f>
        <v>0</v>
      </c>
    </row>
    <row r="11" spans="1:31" ht="33" customHeight="1" x14ac:dyDescent="0.25">
      <c r="A11" s="234" t="s">
        <v>75</v>
      </c>
      <c r="B11" s="243">
        <v>0</v>
      </c>
      <c r="C11" s="202">
        <v>0</v>
      </c>
      <c r="D11" s="203"/>
      <c r="E11" s="203"/>
      <c r="F11" s="203"/>
      <c r="G11" s="203"/>
      <c r="H11" s="203"/>
      <c r="I11" s="201">
        <v>20</v>
      </c>
      <c r="J11" s="202">
        <v>20</v>
      </c>
      <c r="K11" s="203"/>
      <c r="L11" s="244"/>
      <c r="M11" s="238"/>
      <c r="N11" s="203"/>
      <c r="O11" s="203"/>
      <c r="P11" s="201">
        <v>20</v>
      </c>
      <c r="Q11" s="202">
        <v>20</v>
      </c>
      <c r="R11" s="203"/>
      <c r="S11" s="203"/>
      <c r="T11" s="203"/>
      <c r="U11" s="203"/>
      <c r="V11" s="203"/>
      <c r="W11" s="204">
        <v>20</v>
      </c>
      <c r="X11" s="202">
        <v>20</v>
      </c>
      <c r="Y11" s="203"/>
      <c r="Z11" s="203"/>
      <c r="AA11" s="203"/>
      <c r="AB11" s="203"/>
      <c r="AC11" s="254">
        <v>0</v>
      </c>
      <c r="AD11" s="249">
        <f>SUM(B11:AC11)</f>
        <v>120</v>
      </c>
    </row>
    <row r="12" spans="1:31" ht="33" customHeight="1" thickBot="1" x14ac:dyDescent="0.3">
      <c r="A12" s="235" t="s">
        <v>76</v>
      </c>
      <c r="B12" s="245">
        <v>0</v>
      </c>
      <c r="C12" s="224">
        <v>0</v>
      </c>
      <c r="D12" s="203"/>
      <c r="E12" s="203"/>
      <c r="F12" s="203"/>
      <c r="G12" s="203"/>
      <c r="H12" s="203"/>
      <c r="I12" s="223">
        <v>0</v>
      </c>
      <c r="J12" s="224">
        <v>0</v>
      </c>
      <c r="K12" s="203"/>
      <c r="L12" s="244"/>
      <c r="M12" s="238"/>
      <c r="N12" s="203"/>
      <c r="O12" s="203"/>
      <c r="P12" s="223">
        <v>0</v>
      </c>
      <c r="Q12" s="224">
        <v>0</v>
      </c>
      <c r="R12" s="203"/>
      <c r="S12" s="203"/>
      <c r="T12" s="203"/>
      <c r="U12" s="203"/>
      <c r="V12" s="203"/>
      <c r="W12" s="223">
        <v>0</v>
      </c>
      <c r="X12" s="224">
        <v>0</v>
      </c>
      <c r="Y12" s="203"/>
      <c r="Z12" s="203"/>
      <c r="AA12" s="203"/>
      <c r="AB12" s="203"/>
      <c r="AC12" s="255">
        <v>0</v>
      </c>
      <c r="AD12" s="250">
        <f t="shared" ref="AD12" si="0">SUM(B12:AC12)</f>
        <v>0</v>
      </c>
    </row>
    <row r="13" spans="1:31" ht="33" customHeight="1" thickBot="1" x14ac:dyDescent="0.3">
      <c r="A13" s="236"/>
      <c r="B13" s="246">
        <f t="shared" ref="B13:AD13" si="1">SUM(B10:B12)</f>
        <v>0</v>
      </c>
      <c r="C13" s="228">
        <f t="shared" si="1"/>
        <v>0</v>
      </c>
      <c r="D13" s="229">
        <f t="shared" si="1"/>
        <v>0</v>
      </c>
      <c r="E13" s="229">
        <f t="shared" si="1"/>
        <v>0</v>
      </c>
      <c r="F13" s="229">
        <f t="shared" si="1"/>
        <v>0</v>
      </c>
      <c r="G13" s="229">
        <f t="shared" si="1"/>
        <v>0</v>
      </c>
      <c r="H13" s="230">
        <f t="shared" si="1"/>
        <v>0</v>
      </c>
      <c r="I13" s="227">
        <f t="shared" si="1"/>
        <v>20</v>
      </c>
      <c r="J13" s="228">
        <f t="shared" si="1"/>
        <v>20</v>
      </c>
      <c r="K13" s="229">
        <f t="shared" si="1"/>
        <v>0</v>
      </c>
      <c r="L13" s="247">
        <f t="shared" si="1"/>
        <v>0</v>
      </c>
      <c r="M13" s="239">
        <f t="shared" si="1"/>
        <v>0</v>
      </c>
      <c r="N13" s="229">
        <f t="shared" si="1"/>
        <v>0</v>
      </c>
      <c r="O13" s="231">
        <f t="shared" si="1"/>
        <v>0</v>
      </c>
      <c r="P13" s="227">
        <f t="shared" si="1"/>
        <v>20</v>
      </c>
      <c r="Q13" s="228">
        <f t="shared" si="1"/>
        <v>20</v>
      </c>
      <c r="R13" s="229">
        <f t="shared" si="1"/>
        <v>0</v>
      </c>
      <c r="S13" s="229">
        <f t="shared" si="1"/>
        <v>0</v>
      </c>
      <c r="T13" s="229">
        <f t="shared" si="1"/>
        <v>0</v>
      </c>
      <c r="U13" s="232">
        <f t="shared" si="1"/>
        <v>0</v>
      </c>
      <c r="V13" s="230">
        <f t="shared" si="1"/>
        <v>0</v>
      </c>
      <c r="W13" s="227">
        <f t="shared" si="1"/>
        <v>20</v>
      </c>
      <c r="X13" s="228">
        <f t="shared" si="1"/>
        <v>20</v>
      </c>
      <c r="Y13" s="229">
        <f t="shared" si="1"/>
        <v>0</v>
      </c>
      <c r="Z13" s="229">
        <f t="shared" si="1"/>
        <v>0</v>
      </c>
      <c r="AA13" s="229">
        <f t="shared" si="1"/>
        <v>0</v>
      </c>
      <c r="AB13" s="229">
        <f t="shared" si="1"/>
        <v>0</v>
      </c>
      <c r="AC13" s="256">
        <f t="shared" si="1"/>
        <v>0</v>
      </c>
      <c r="AD13" s="251">
        <f t="shared" si="1"/>
        <v>120</v>
      </c>
      <c r="AE13" s="191" t="s">
        <v>72</v>
      </c>
    </row>
    <row r="14" spans="1:31" ht="33" customHeight="1" thickBot="1" x14ac:dyDescent="0.3">
      <c r="A14" s="185"/>
      <c r="B14" s="192"/>
      <c r="C14" s="192"/>
      <c r="D14" s="192"/>
      <c r="E14" s="192"/>
      <c r="F14" s="192"/>
      <c r="G14" s="193"/>
      <c r="H14" s="191">
        <f>SUM(B13:H13)</f>
        <v>0</v>
      </c>
      <c r="I14" s="192"/>
      <c r="J14" s="192"/>
      <c r="K14" s="192"/>
      <c r="L14" s="192"/>
      <c r="M14" s="192"/>
      <c r="N14" s="193"/>
      <c r="O14" s="191">
        <f>SUM(I13:O13)</f>
        <v>40</v>
      </c>
      <c r="P14" s="192"/>
      <c r="Q14" s="192"/>
      <c r="R14" s="192"/>
      <c r="S14" s="192"/>
      <c r="T14" s="192"/>
      <c r="U14" s="193"/>
      <c r="V14" s="191">
        <f>SUM(P13:V13)</f>
        <v>40</v>
      </c>
      <c r="W14" s="192"/>
      <c r="X14" s="192"/>
      <c r="Y14" s="192"/>
      <c r="Z14" s="192"/>
      <c r="AA14" s="192"/>
      <c r="AB14" s="193"/>
      <c r="AC14" s="191">
        <f>SUM(W13:AC13)</f>
        <v>40</v>
      </c>
      <c r="AD14" s="226">
        <f>AD13/60</f>
        <v>2</v>
      </c>
      <c r="AE14" s="191" t="s">
        <v>73</v>
      </c>
    </row>
    <row r="15" spans="1:31" ht="21" customHeight="1" thickBot="1" x14ac:dyDescent="0.3">
      <c r="A15" s="185"/>
      <c r="B15" s="192"/>
      <c r="C15" s="192"/>
      <c r="D15" s="192"/>
      <c r="E15" s="192"/>
      <c r="F15" s="192"/>
      <c r="G15" s="193"/>
      <c r="H15" s="191"/>
      <c r="I15" s="192"/>
      <c r="J15" s="192"/>
      <c r="K15" s="192"/>
      <c r="L15" s="192"/>
      <c r="M15" s="192"/>
      <c r="N15" s="193"/>
      <c r="O15" s="191"/>
      <c r="P15" s="192"/>
      <c r="Q15" s="192"/>
      <c r="R15" s="192"/>
      <c r="S15" s="192"/>
      <c r="T15" s="192"/>
      <c r="U15" s="193"/>
      <c r="V15" s="191"/>
      <c r="W15" s="192"/>
      <c r="X15" s="192"/>
      <c r="Y15" s="192"/>
      <c r="Z15" s="192"/>
      <c r="AA15" s="192"/>
      <c r="AB15" s="193"/>
      <c r="AC15" s="191"/>
      <c r="AD15" s="200"/>
      <c r="AE15" s="191"/>
    </row>
    <row r="16" spans="1:31" ht="21" customHeight="1" x14ac:dyDescent="0.25">
      <c r="A16" s="284"/>
      <c r="B16" s="340" t="s">
        <v>81</v>
      </c>
      <c r="C16" s="341"/>
      <c r="D16" s="341"/>
      <c r="E16" s="341"/>
      <c r="F16" s="341"/>
      <c r="G16" s="341"/>
      <c r="H16" s="342"/>
      <c r="I16" s="340" t="s">
        <v>82</v>
      </c>
      <c r="J16" s="341"/>
      <c r="K16" s="341"/>
      <c r="L16" s="341"/>
      <c r="M16" s="341"/>
      <c r="N16" s="341"/>
      <c r="O16" s="342"/>
      <c r="P16" s="340" t="s">
        <v>83</v>
      </c>
      <c r="Q16" s="341"/>
      <c r="R16" s="341"/>
      <c r="S16" s="341"/>
      <c r="T16" s="341"/>
      <c r="U16" s="341"/>
      <c r="V16" s="342"/>
      <c r="W16" s="340" t="s">
        <v>84</v>
      </c>
      <c r="X16" s="341"/>
      <c r="Y16" s="341"/>
      <c r="Z16" s="341"/>
      <c r="AA16" s="341"/>
      <c r="AB16" s="341"/>
      <c r="AC16" s="342"/>
      <c r="AD16" s="285"/>
      <c r="AE16" s="286"/>
    </row>
    <row r="17" spans="1:31" ht="21" customHeight="1" thickBot="1" x14ac:dyDescent="0.3">
      <c r="A17" s="287" t="s">
        <v>85</v>
      </c>
      <c r="B17" s="288"/>
      <c r="C17" s="289"/>
      <c r="D17" s="289"/>
      <c r="E17" s="289"/>
      <c r="F17" s="335">
        <v>0</v>
      </c>
      <c r="G17" s="335"/>
      <c r="H17" s="336"/>
      <c r="I17" s="288"/>
      <c r="J17" s="289"/>
      <c r="K17" s="289"/>
      <c r="L17" s="289"/>
      <c r="M17" s="335">
        <v>5760</v>
      </c>
      <c r="N17" s="335"/>
      <c r="O17" s="336"/>
      <c r="P17" s="288"/>
      <c r="Q17" s="289"/>
      <c r="R17" s="289"/>
      <c r="S17" s="289"/>
      <c r="T17" s="335">
        <v>5760</v>
      </c>
      <c r="U17" s="335"/>
      <c r="V17" s="336"/>
      <c r="W17" s="288"/>
      <c r="X17" s="289"/>
      <c r="Y17" s="289"/>
      <c r="Z17" s="289"/>
      <c r="AA17" s="335">
        <v>5760</v>
      </c>
      <c r="AB17" s="335"/>
      <c r="AC17" s="336"/>
      <c r="AD17" s="290">
        <f>F17+M17+T17+AA17</f>
        <v>17280</v>
      </c>
      <c r="AE17" s="291" t="s">
        <v>86</v>
      </c>
    </row>
    <row r="18" spans="1:31" ht="21" customHeight="1" x14ac:dyDescent="0.25">
      <c r="A18" s="185"/>
      <c r="B18" s="192"/>
      <c r="C18" s="192"/>
      <c r="D18" s="192"/>
      <c r="E18" s="192"/>
      <c r="F18" s="192"/>
      <c r="G18" s="193"/>
      <c r="H18" s="191"/>
      <c r="I18" s="192"/>
      <c r="J18" s="192"/>
      <c r="K18" s="192"/>
      <c r="L18" s="192"/>
      <c r="M18" s="192"/>
      <c r="N18" s="193"/>
      <c r="O18" s="191"/>
      <c r="P18" s="192"/>
      <c r="Q18" s="192"/>
      <c r="R18" s="192"/>
      <c r="S18" s="192"/>
      <c r="T18" s="192"/>
      <c r="U18" s="193"/>
      <c r="V18" s="191"/>
      <c r="W18" s="192"/>
      <c r="X18" s="192"/>
      <c r="Y18" s="192"/>
      <c r="Z18" s="192"/>
      <c r="AA18" s="192"/>
      <c r="AB18" s="193"/>
      <c r="AC18" s="191"/>
      <c r="AD18" s="200"/>
      <c r="AE18" s="191"/>
    </row>
    <row r="19" spans="1:31" ht="21" customHeight="1" x14ac:dyDescent="0.25">
      <c r="A19" s="197"/>
      <c r="B19" s="199"/>
      <c r="I19" s="196"/>
      <c r="J19" s="195"/>
    </row>
    <row r="20" spans="1:31" ht="33" customHeight="1" x14ac:dyDescent="0.25"/>
    <row r="21" spans="1:31" ht="33" customHeight="1" x14ac:dyDescent="0.25"/>
    <row r="22" spans="1:31" ht="33" customHeight="1" x14ac:dyDescent="0.25"/>
    <row r="23" spans="1:31" ht="33" customHeight="1" x14ac:dyDescent="0.25">
      <c r="A23" s="186" t="s">
        <v>79</v>
      </c>
    </row>
    <row r="24" spans="1:31" ht="33" customHeight="1" x14ac:dyDescent="0.25">
      <c r="A24" s="186" t="s">
        <v>88</v>
      </c>
    </row>
    <row r="25" spans="1:31" ht="33" customHeight="1" thickBot="1" x14ac:dyDescent="0.3">
      <c r="A25" s="194" t="s">
        <v>89</v>
      </c>
    </row>
    <row r="26" spans="1:31" ht="33" customHeight="1" thickBot="1" x14ac:dyDescent="0.3">
      <c r="A26" s="352" t="s">
        <v>62</v>
      </c>
      <c r="B26" s="355" t="s">
        <v>77</v>
      </c>
      <c r="C26" s="356"/>
      <c r="D26" s="356"/>
      <c r="E26" s="356"/>
      <c r="F26" s="356"/>
      <c r="G26" s="356"/>
      <c r="H26" s="356"/>
      <c r="I26" s="356"/>
      <c r="J26" s="356"/>
      <c r="K26" s="356"/>
      <c r="L26" s="357"/>
      <c r="M26" s="358" t="s">
        <v>78</v>
      </c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7"/>
      <c r="AD26" s="349" t="s">
        <v>63</v>
      </c>
    </row>
    <row r="27" spans="1:31" ht="33" customHeight="1" thickBot="1" x14ac:dyDescent="0.3">
      <c r="A27" s="353"/>
      <c r="B27" s="257" t="s">
        <v>64</v>
      </c>
      <c r="C27" s="258" t="s">
        <v>65</v>
      </c>
      <c r="D27" s="258" t="s">
        <v>66</v>
      </c>
      <c r="E27" s="258" t="s">
        <v>67</v>
      </c>
      <c r="F27" s="258" t="s">
        <v>68</v>
      </c>
      <c r="G27" s="258" t="s">
        <v>69</v>
      </c>
      <c r="H27" s="259" t="s">
        <v>70</v>
      </c>
      <c r="I27" s="260" t="s">
        <v>64</v>
      </c>
      <c r="J27" s="258" t="s">
        <v>65</v>
      </c>
      <c r="K27" s="258" t="s">
        <v>66</v>
      </c>
      <c r="L27" s="261" t="s">
        <v>67</v>
      </c>
      <c r="M27" s="283" t="s">
        <v>68</v>
      </c>
      <c r="N27" s="262" t="s">
        <v>69</v>
      </c>
      <c r="O27" s="263" t="s">
        <v>70</v>
      </c>
      <c r="P27" s="264" t="s">
        <v>64</v>
      </c>
      <c r="Q27" s="262" t="s">
        <v>65</v>
      </c>
      <c r="R27" s="262" t="s">
        <v>66</v>
      </c>
      <c r="S27" s="262" t="s">
        <v>67</v>
      </c>
      <c r="T27" s="262" t="s">
        <v>68</v>
      </c>
      <c r="U27" s="262" t="s">
        <v>69</v>
      </c>
      <c r="V27" s="263" t="s">
        <v>70</v>
      </c>
      <c r="W27" s="264" t="s">
        <v>64</v>
      </c>
      <c r="X27" s="262" t="s">
        <v>65</v>
      </c>
      <c r="Y27" s="262" t="s">
        <v>66</v>
      </c>
      <c r="Z27" s="262" t="s">
        <v>67</v>
      </c>
      <c r="AA27" s="262" t="s">
        <v>68</v>
      </c>
      <c r="AB27" s="262" t="s">
        <v>69</v>
      </c>
      <c r="AC27" s="265" t="s">
        <v>70</v>
      </c>
      <c r="AD27" s="350"/>
    </row>
    <row r="28" spans="1:31" ht="33" customHeight="1" thickBot="1" x14ac:dyDescent="0.3">
      <c r="A28" s="354"/>
      <c r="B28" s="240">
        <v>21</v>
      </c>
      <c r="C28" s="207">
        <v>22</v>
      </c>
      <c r="D28" s="208">
        <v>23</v>
      </c>
      <c r="E28" s="208">
        <v>24</v>
      </c>
      <c r="F28" s="208">
        <v>25</v>
      </c>
      <c r="G28" s="208">
        <v>26</v>
      </c>
      <c r="H28" s="209">
        <v>27</v>
      </c>
      <c r="I28" s="206">
        <v>28</v>
      </c>
      <c r="J28" s="207">
        <v>29</v>
      </c>
      <c r="K28" s="208">
        <v>30</v>
      </c>
      <c r="L28" s="241">
        <v>31</v>
      </c>
      <c r="M28" s="237">
        <v>1</v>
      </c>
      <c r="N28" s="210">
        <v>2</v>
      </c>
      <c r="O28" s="211">
        <v>3</v>
      </c>
      <c r="P28" s="212">
        <v>4</v>
      </c>
      <c r="Q28" s="213">
        <v>5</v>
      </c>
      <c r="R28" s="214">
        <v>6</v>
      </c>
      <c r="S28" s="214">
        <v>7</v>
      </c>
      <c r="T28" s="214">
        <v>8</v>
      </c>
      <c r="U28" s="215">
        <v>9</v>
      </c>
      <c r="V28" s="216">
        <v>10</v>
      </c>
      <c r="W28" s="212">
        <v>11</v>
      </c>
      <c r="X28" s="213">
        <v>12</v>
      </c>
      <c r="Y28" s="214">
        <v>13</v>
      </c>
      <c r="Z28" s="214">
        <v>14</v>
      </c>
      <c r="AA28" s="214">
        <v>15</v>
      </c>
      <c r="AB28" s="214">
        <v>16</v>
      </c>
      <c r="AC28" s="252">
        <v>17</v>
      </c>
      <c r="AD28" s="351"/>
    </row>
    <row r="29" spans="1:31" ht="33" customHeight="1" x14ac:dyDescent="0.25">
      <c r="A29" s="233" t="s">
        <v>74</v>
      </c>
      <c r="B29" s="242">
        <v>0</v>
      </c>
      <c r="C29" s="219">
        <v>0</v>
      </c>
      <c r="D29" s="203"/>
      <c r="E29" s="203"/>
      <c r="F29" s="203"/>
      <c r="G29" s="203"/>
      <c r="H29" s="203"/>
      <c r="I29" s="218">
        <v>0</v>
      </c>
      <c r="J29" s="219">
        <v>0</v>
      </c>
      <c r="K29" s="203"/>
      <c r="L29" s="244"/>
      <c r="M29" s="238"/>
      <c r="N29" s="203"/>
      <c r="O29" s="203"/>
      <c r="P29" s="218">
        <v>0</v>
      </c>
      <c r="Q29" s="219">
        <v>0</v>
      </c>
      <c r="R29" s="203"/>
      <c r="S29" s="203"/>
      <c r="T29" s="203"/>
      <c r="U29" s="203"/>
      <c r="V29" s="203"/>
      <c r="W29" s="218">
        <v>0</v>
      </c>
      <c r="X29" s="219">
        <v>0</v>
      </c>
      <c r="Y29" s="203"/>
      <c r="Z29" s="203"/>
      <c r="AA29" s="203"/>
      <c r="AB29" s="203"/>
      <c r="AC29" s="253">
        <v>0</v>
      </c>
      <c r="AD29" s="248">
        <f>SUM(B29:AC29)</f>
        <v>0</v>
      </c>
    </row>
    <row r="30" spans="1:31" ht="33" customHeight="1" x14ac:dyDescent="0.25">
      <c r="A30" s="234" t="s">
        <v>75</v>
      </c>
      <c r="B30" s="243">
        <v>0</v>
      </c>
      <c r="C30" s="202">
        <v>0</v>
      </c>
      <c r="D30" s="203"/>
      <c r="E30" s="203"/>
      <c r="F30" s="203"/>
      <c r="G30" s="203"/>
      <c r="H30" s="203"/>
      <c r="I30" s="201">
        <v>20</v>
      </c>
      <c r="J30" s="202">
        <v>20</v>
      </c>
      <c r="K30" s="203"/>
      <c r="L30" s="244"/>
      <c r="M30" s="238"/>
      <c r="N30" s="203"/>
      <c r="O30" s="203"/>
      <c r="P30" s="201">
        <v>20</v>
      </c>
      <c r="Q30" s="202">
        <v>20</v>
      </c>
      <c r="R30" s="203"/>
      <c r="S30" s="203"/>
      <c r="T30" s="203"/>
      <c r="U30" s="203"/>
      <c r="V30" s="203"/>
      <c r="W30" s="204">
        <v>20</v>
      </c>
      <c r="X30" s="202">
        <v>20</v>
      </c>
      <c r="Y30" s="203"/>
      <c r="Z30" s="203"/>
      <c r="AA30" s="203"/>
      <c r="AB30" s="203"/>
      <c r="AC30" s="254">
        <v>0</v>
      </c>
      <c r="AD30" s="249">
        <f>SUM(B30:AC30)</f>
        <v>120</v>
      </c>
    </row>
    <row r="31" spans="1:31" ht="33" customHeight="1" thickBot="1" x14ac:dyDescent="0.3">
      <c r="A31" s="235" t="s">
        <v>76</v>
      </c>
      <c r="B31" s="245">
        <v>0</v>
      </c>
      <c r="C31" s="224">
        <v>0</v>
      </c>
      <c r="D31" s="203"/>
      <c r="E31" s="203"/>
      <c r="F31" s="203"/>
      <c r="G31" s="203"/>
      <c r="H31" s="203"/>
      <c r="I31" s="223">
        <v>0</v>
      </c>
      <c r="J31" s="224">
        <v>0</v>
      </c>
      <c r="K31" s="203"/>
      <c r="L31" s="244"/>
      <c r="M31" s="238"/>
      <c r="N31" s="203"/>
      <c r="O31" s="203"/>
      <c r="P31" s="223">
        <v>0</v>
      </c>
      <c r="Q31" s="224">
        <v>0</v>
      </c>
      <c r="R31" s="203"/>
      <c r="S31" s="203"/>
      <c r="T31" s="203"/>
      <c r="U31" s="203"/>
      <c r="V31" s="203"/>
      <c r="W31" s="223">
        <v>0</v>
      </c>
      <c r="X31" s="224">
        <v>0</v>
      </c>
      <c r="Y31" s="203"/>
      <c r="Z31" s="203"/>
      <c r="AA31" s="203"/>
      <c r="AB31" s="203"/>
      <c r="AC31" s="255">
        <v>0</v>
      </c>
      <c r="AD31" s="250">
        <f t="shared" ref="AD31" si="2">SUM(B31:AC31)</f>
        <v>0</v>
      </c>
    </row>
    <row r="32" spans="1:31" ht="33" customHeight="1" thickBot="1" x14ac:dyDescent="0.3">
      <c r="A32" s="236"/>
      <c r="B32" s="246">
        <f t="shared" ref="B32:AD32" si="3">SUM(B29:B31)</f>
        <v>0</v>
      </c>
      <c r="C32" s="228">
        <f t="shared" si="3"/>
        <v>0</v>
      </c>
      <c r="D32" s="229">
        <f t="shared" si="3"/>
        <v>0</v>
      </c>
      <c r="E32" s="229">
        <f t="shared" si="3"/>
        <v>0</v>
      </c>
      <c r="F32" s="229">
        <f t="shared" si="3"/>
        <v>0</v>
      </c>
      <c r="G32" s="229">
        <f t="shared" si="3"/>
        <v>0</v>
      </c>
      <c r="H32" s="230">
        <f t="shared" si="3"/>
        <v>0</v>
      </c>
      <c r="I32" s="227">
        <f t="shared" si="3"/>
        <v>20</v>
      </c>
      <c r="J32" s="228">
        <f t="shared" si="3"/>
        <v>20</v>
      </c>
      <c r="K32" s="229">
        <f t="shared" si="3"/>
        <v>0</v>
      </c>
      <c r="L32" s="247">
        <f t="shared" si="3"/>
        <v>0</v>
      </c>
      <c r="M32" s="239">
        <f t="shared" si="3"/>
        <v>0</v>
      </c>
      <c r="N32" s="229">
        <f t="shared" si="3"/>
        <v>0</v>
      </c>
      <c r="O32" s="231">
        <f t="shared" si="3"/>
        <v>0</v>
      </c>
      <c r="P32" s="227">
        <f t="shared" si="3"/>
        <v>20</v>
      </c>
      <c r="Q32" s="228">
        <f t="shared" si="3"/>
        <v>20</v>
      </c>
      <c r="R32" s="229">
        <f t="shared" si="3"/>
        <v>0</v>
      </c>
      <c r="S32" s="229">
        <f t="shared" si="3"/>
        <v>0</v>
      </c>
      <c r="T32" s="229">
        <f t="shared" si="3"/>
        <v>0</v>
      </c>
      <c r="U32" s="232">
        <f t="shared" si="3"/>
        <v>0</v>
      </c>
      <c r="V32" s="230">
        <f t="shared" si="3"/>
        <v>0</v>
      </c>
      <c r="W32" s="227">
        <f t="shared" si="3"/>
        <v>20</v>
      </c>
      <c r="X32" s="228">
        <f t="shared" si="3"/>
        <v>20</v>
      </c>
      <c r="Y32" s="229">
        <f t="shared" si="3"/>
        <v>0</v>
      </c>
      <c r="Z32" s="229">
        <f t="shared" si="3"/>
        <v>0</v>
      </c>
      <c r="AA32" s="229">
        <f t="shared" si="3"/>
        <v>0</v>
      </c>
      <c r="AB32" s="229">
        <f t="shared" si="3"/>
        <v>0</v>
      </c>
      <c r="AC32" s="256">
        <f t="shared" si="3"/>
        <v>0</v>
      </c>
      <c r="AD32" s="251">
        <f t="shared" si="3"/>
        <v>120</v>
      </c>
      <c r="AE32" s="191" t="s">
        <v>72</v>
      </c>
    </row>
    <row r="33" spans="1:31" ht="33" customHeight="1" thickBot="1" x14ac:dyDescent="0.3">
      <c r="A33" s="185"/>
      <c r="B33" s="192"/>
      <c r="C33" s="192"/>
      <c r="D33" s="192"/>
      <c r="E33" s="192"/>
      <c r="F33" s="192"/>
      <c r="G33" s="193"/>
      <c r="H33" s="191">
        <f>SUM(B32:H32)</f>
        <v>0</v>
      </c>
      <c r="I33" s="192"/>
      <c r="J33" s="192"/>
      <c r="K33" s="192"/>
      <c r="L33" s="192"/>
      <c r="M33" s="192"/>
      <c r="N33" s="193"/>
      <c r="O33" s="191">
        <f>SUM(I32:O32)</f>
        <v>40</v>
      </c>
      <c r="P33" s="192"/>
      <c r="Q33" s="192"/>
      <c r="R33" s="192"/>
      <c r="S33" s="192"/>
      <c r="T33" s="192"/>
      <c r="U33" s="193"/>
      <c r="V33" s="191">
        <f>SUM(P32:V32)</f>
        <v>40</v>
      </c>
      <c r="W33" s="192"/>
      <c r="X33" s="192"/>
      <c r="Y33" s="192"/>
      <c r="Z33" s="192"/>
      <c r="AA33" s="192"/>
      <c r="AB33" s="193"/>
      <c r="AC33" s="191">
        <f>SUM(W32:AC32)</f>
        <v>40</v>
      </c>
      <c r="AD33" s="226">
        <f>AD32/60</f>
        <v>2</v>
      </c>
      <c r="AE33" s="191" t="s">
        <v>73</v>
      </c>
    </row>
    <row r="34" spans="1:31" ht="21" customHeight="1" thickBot="1" x14ac:dyDescent="0.3">
      <c r="A34" s="185"/>
      <c r="B34" s="192"/>
      <c r="C34" s="192"/>
      <c r="D34" s="192"/>
      <c r="E34" s="192"/>
      <c r="F34" s="192"/>
      <c r="G34" s="193"/>
      <c r="H34" s="191"/>
      <c r="I34" s="192"/>
      <c r="J34" s="192"/>
      <c r="K34" s="192"/>
      <c r="L34" s="192"/>
      <c r="M34" s="192"/>
      <c r="N34" s="193"/>
      <c r="O34" s="191"/>
      <c r="P34" s="192"/>
      <c r="Q34" s="192"/>
      <c r="R34" s="192"/>
      <c r="S34" s="192"/>
      <c r="T34" s="192"/>
      <c r="U34" s="193"/>
      <c r="V34" s="191"/>
      <c r="W34" s="192"/>
      <c r="X34" s="192"/>
      <c r="Y34" s="192"/>
      <c r="Z34" s="192"/>
      <c r="AA34" s="192"/>
      <c r="AB34" s="193"/>
      <c r="AC34" s="191"/>
      <c r="AD34" s="200"/>
      <c r="AE34" s="191"/>
    </row>
    <row r="35" spans="1:31" ht="21" customHeight="1" x14ac:dyDescent="0.25">
      <c r="A35" s="284"/>
      <c r="B35" s="340" t="s">
        <v>81</v>
      </c>
      <c r="C35" s="341"/>
      <c r="D35" s="341"/>
      <c r="E35" s="341"/>
      <c r="F35" s="341"/>
      <c r="G35" s="341"/>
      <c r="H35" s="342"/>
      <c r="I35" s="340" t="s">
        <v>82</v>
      </c>
      <c r="J35" s="341"/>
      <c r="K35" s="341"/>
      <c r="L35" s="341"/>
      <c r="M35" s="341"/>
      <c r="N35" s="341"/>
      <c r="O35" s="342"/>
      <c r="P35" s="340" t="s">
        <v>83</v>
      </c>
      <c r="Q35" s="341"/>
      <c r="R35" s="341"/>
      <c r="S35" s="341"/>
      <c r="T35" s="341"/>
      <c r="U35" s="341"/>
      <c r="V35" s="342"/>
      <c r="W35" s="340" t="s">
        <v>84</v>
      </c>
      <c r="X35" s="341"/>
      <c r="Y35" s="341"/>
      <c r="Z35" s="341"/>
      <c r="AA35" s="341"/>
      <c r="AB35" s="341"/>
      <c r="AC35" s="342"/>
      <c r="AD35" s="285"/>
      <c r="AE35" s="286"/>
    </row>
    <row r="36" spans="1:31" ht="21" customHeight="1" thickBot="1" x14ac:dyDescent="0.3">
      <c r="A36" s="287" t="s">
        <v>85</v>
      </c>
      <c r="B36" s="288"/>
      <c r="C36" s="289"/>
      <c r="D36" s="289"/>
      <c r="E36" s="289"/>
      <c r="F36" s="335">
        <v>0</v>
      </c>
      <c r="G36" s="335"/>
      <c r="H36" s="336"/>
      <c r="I36" s="288"/>
      <c r="J36" s="289"/>
      <c r="K36" s="289"/>
      <c r="L36" s="289"/>
      <c r="M36" s="335">
        <v>5760</v>
      </c>
      <c r="N36" s="335"/>
      <c r="O36" s="336"/>
      <c r="P36" s="288"/>
      <c r="Q36" s="289"/>
      <c r="R36" s="289"/>
      <c r="S36" s="289"/>
      <c r="T36" s="335">
        <v>5760</v>
      </c>
      <c r="U36" s="335"/>
      <c r="V36" s="336"/>
      <c r="W36" s="288"/>
      <c r="X36" s="289"/>
      <c r="Y36" s="289"/>
      <c r="Z36" s="289"/>
      <c r="AA36" s="335">
        <v>5760</v>
      </c>
      <c r="AB36" s="335"/>
      <c r="AC36" s="336"/>
      <c r="AD36" s="290">
        <f>F36+M36+T36+AA36</f>
        <v>17280</v>
      </c>
      <c r="AE36" s="291" t="s">
        <v>86</v>
      </c>
    </row>
    <row r="37" spans="1:31" ht="21" customHeight="1" x14ac:dyDescent="0.25">
      <c r="A37" s="185"/>
      <c r="B37" s="192"/>
      <c r="C37" s="192"/>
      <c r="D37" s="192"/>
      <c r="E37" s="192"/>
      <c r="F37" s="192"/>
      <c r="G37" s="193"/>
      <c r="H37" s="191"/>
      <c r="I37" s="192"/>
      <c r="J37" s="192"/>
      <c r="K37" s="192"/>
      <c r="L37" s="192"/>
      <c r="M37" s="192"/>
      <c r="N37" s="193"/>
      <c r="O37" s="191"/>
      <c r="P37" s="192"/>
      <c r="Q37" s="192"/>
      <c r="R37" s="192"/>
      <c r="S37" s="192"/>
      <c r="T37" s="192"/>
      <c r="U37" s="193"/>
      <c r="V37" s="191"/>
      <c r="W37" s="192"/>
      <c r="X37" s="192"/>
      <c r="Y37" s="192"/>
      <c r="Z37" s="192"/>
      <c r="AA37" s="192"/>
      <c r="AB37" s="193"/>
      <c r="AC37" s="191"/>
      <c r="AD37" s="200"/>
      <c r="AE37" s="191"/>
    </row>
    <row r="38" spans="1:31" ht="21" customHeight="1" x14ac:dyDescent="0.25">
      <c r="A38" s="197"/>
      <c r="B38" s="199"/>
      <c r="I38" s="196"/>
      <c r="J38" s="195"/>
    </row>
    <row r="39" spans="1:31" ht="33" customHeight="1" x14ac:dyDescent="0.25"/>
    <row r="40" spans="1:31" ht="33" customHeight="1" x14ac:dyDescent="0.25"/>
    <row r="41" spans="1:31" ht="33" customHeight="1" x14ac:dyDescent="0.25"/>
    <row r="42" spans="1:31" ht="33" customHeight="1" x14ac:dyDescent="0.25">
      <c r="A42" s="186" t="s">
        <v>79</v>
      </c>
    </row>
    <row r="43" spans="1:31" ht="33" customHeight="1" x14ac:dyDescent="0.25">
      <c r="A43" s="186" t="s">
        <v>88</v>
      </c>
    </row>
    <row r="44" spans="1:31" ht="33" customHeight="1" thickBot="1" x14ac:dyDescent="0.3">
      <c r="A44" s="194" t="s">
        <v>90</v>
      </c>
    </row>
    <row r="45" spans="1:31" ht="33" customHeight="1" thickBot="1" x14ac:dyDescent="0.3">
      <c r="A45" s="352" t="s">
        <v>62</v>
      </c>
      <c r="B45" s="355" t="s">
        <v>77</v>
      </c>
      <c r="C45" s="356"/>
      <c r="D45" s="356"/>
      <c r="E45" s="356"/>
      <c r="F45" s="356"/>
      <c r="G45" s="356"/>
      <c r="H45" s="356"/>
      <c r="I45" s="356"/>
      <c r="J45" s="356"/>
      <c r="K45" s="356"/>
      <c r="L45" s="357"/>
      <c r="M45" s="358" t="s">
        <v>78</v>
      </c>
      <c r="N45" s="356"/>
      <c r="O45" s="356"/>
      <c r="P45" s="356"/>
      <c r="Q45" s="356"/>
      <c r="R45" s="356"/>
      <c r="S45" s="356"/>
      <c r="T45" s="356"/>
      <c r="U45" s="356"/>
      <c r="V45" s="356"/>
      <c r="W45" s="356"/>
      <c r="X45" s="356"/>
      <c r="Y45" s="356"/>
      <c r="Z45" s="356"/>
      <c r="AA45" s="356"/>
      <c r="AB45" s="356"/>
      <c r="AC45" s="357"/>
      <c r="AD45" s="349" t="s">
        <v>63</v>
      </c>
    </row>
    <row r="46" spans="1:31" ht="33" customHeight="1" thickBot="1" x14ac:dyDescent="0.3">
      <c r="A46" s="353"/>
      <c r="B46" s="257" t="s">
        <v>64</v>
      </c>
      <c r="C46" s="258" t="s">
        <v>65</v>
      </c>
      <c r="D46" s="258" t="s">
        <v>66</v>
      </c>
      <c r="E46" s="258" t="s">
        <v>67</v>
      </c>
      <c r="F46" s="258" t="s">
        <v>68</v>
      </c>
      <c r="G46" s="258" t="s">
        <v>69</v>
      </c>
      <c r="H46" s="259" t="s">
        <v>70</v>
      </c>
      <c r="I46" s="260" t="s">
        <v>64</v>
      </c>
      <c r="J46" s="258" t="s">
        <v>65</v>
      </c>
      <c r="K46" s="258" t="s">
        <v>66</v>
      </c>
      <c r="L46" s="261" t="s">
        <v>67</v>
      </c>
      <c r="M46" s="283" t="s">
        <v>68</v>
      </c>
      <c r="N46" s="262" t="s">
        <v>69</v>
      </c>
      <c r="O46" s="263" t="s">
        <v>70</v>
      </c>
      <c r="P46" s="264" t="s">
        <v>64</v>
      </c>
      <c r="Q46" s="262" t="s">
        <v>65</v>
      </c>
      <c r="R46" s="262" t="s">
        <v>66</v>
      </c>
      <c r="S46" s="262" t="s">
        <v>67</v>
      </c>
      <c r="T46" s="262" t="s">
        <v>68</v>
      </c>
      <c r="U46" s="262" t="s">
        <v>69</v>
      </c>
      <c r="V46" s="263" t="s">
        <v>70</v>
      </c>
      <c r="W46" s="264" t="s">
        <v>64</v>
      </c>
      <c r="X46" s="262" t="s">
        <v>65</v>
      </c>
      <c r="Y46" s="262" t="s">
        <v>66</v>
      </c>
      <c r="Z46" s="262" t="s">
        <v>67</v>
      </c>
      <c r="AA46" s="262" t="s">
        <v>68</v>
      </c>
      <c r="AB46" s="262" t="s">
        <v>69</v>
      </c>
      <c r="AC46" s="265" t="s">
        <v>70</v>
      </c>
      <c r="AD46" s="350"/>
    </row>
    <row r="47" spans="1:31" ht="33" customHeight="1" thickBot="1" x14ac:dyDescent="0.3">
      <c r="A47" s="354"/>
      <c r="B47" s="240">
        <v>21</v>
      </c>
      <c r="C47" s="207">
        <v>22</v>
      </c>
      <c r="D47" s="208">
        <v>23</v>
      </c>
      <c r="E47" s="208">
        <v>24</v>
      </c>
      <c r="F47" s="208">
        <v>25</v>
      </c>
      <c r="G47" s="208">
        <v>26</v>
      </c>
      <c r="H47" s="209">
        <v>27</v>
      </c>
      <c r="I47" s="206">
        <v>28</v>
      </c>
      <c r="J47" s="207">
        <v>29</v>
      </c>
      <c r="K47" s="208">
        <v>30</v>
      </c>
      <c r="L47" s="241">
        <v>31</v>
      </c>
      <c r="M47" s="237">
        <v>1</v>
      </c>
      <c r="N47" s="210">
        <v>2</v>
      </c>
      <c r="O47" s="211">
        <v>3</v>
      </c>
      <c r="P47" s="212">
        <v>4</v>
      </c>
      <c r="Q47" s="213">
        <v>5</v>
      </c>
      <c r="R47" s="214">
        <v>6</v>
      </c>
      <c r="S47" s="214">
        <v>7</v>
      </c>
      <c r="T47" s="214">
        <v>8</v>
      </c>
      <c r="U47" s="215">
        <v>9</v>
      </c>
      <c r="V47" s="216">
        <v>10</v>
      </c>
      <c r="W47" s="212">
        <v>11</v>
      </c>
      <c r="X47" s="213">
        <v>12</v>
      </c>
      <c r="Y47" s="214">
        <v>13</v>
      </c>
      <c r="Z47" s="214">
        <v>14</v>
      </c>
      <c r="AA47" s="214">
        <v>15</v>
      </c>
      <c r="AB47" s="214">
        <v>16</v>
      </c>
      <c r="AC47" s="252">
        <v>17</v>
      </c>
      <c r="AD47" s="351"/>
    </row>
    <row r="48" spans="1:31" ht="33" customHeight="1" x14ac:dyDescent="0.25">
      <c r="A48" s="233" t="s">
        <v>74</v>
      </c>
      <c r="B48" s="242">
        <v>0</v>
      </c>
      <c r="C48" s="219">
        <v>0</v>
      </c>
      <c r="D48" s="203"/>
      <c r="E48" s="203"/>
      <c r="F48" s="203"/>
      <c r="G48" s="203"/>
      <c r="H48" s="203"/>
      <c r="I48" s="218">
        <v>0</v>
      </c>
      <c r="J48" s="219">
        <v>0</v>
      </c>
      <c r="K48" s="203"/>
      <c r="L48" s="244"/>
      <c r="M48" s="238"/>
      <c r="N48" s="203"/>
      <c r="O48" s="203"/>
      <c r="P48" s="218">
        <v>0</v>
      </c>
      <c r="Q48" s="219">
        <v>0</v>
      </c>
      <c r="R48" s="203"/>
      <c r="S48" s="203"/>
      <c r="T48" s="203"/>
      <c r="U48" s="203"/>
      <c r="V48" s="203"/>
      <c r="W48" s="218">
        <v>0</v>
      </c>
      <c r="X48" s="219">
        <v>0</v>
      </c>
      <c r="Y48" s="203"/>
      <c r="Z48" s="203"/>
      <c r="AA48" s="203"/>
      <c r="AB48" s="203"/>
      <c r="AC48" s="253">
        <v>0</v>
      </c>
      <c r="AD48" s="248">
        <f>SUM(B48:AC48)</f>
        <v>0</v>
      </c>
    </row>
    <row r="49" spans="1:31" ht="33" customHeight="1" x14ac:dyDescent="0.25">
      <c r="A49" s="234" t="s">
        <v>75</v>
      </c>
      <c r="B49" s="243">
        <v>0</v>
      </c>
      <c r="C49" s="202">
        <v>0</v>
      </c>
      <c r="D49" s="203"/>
      <c r="E49" s="203"/>
      <c r="F49" s="203"/>
      <c r="G49" s="203"/>
      <c r="H49" s="203"/>
      <c r="I49" s="201">
        <v>20</v>
      </c>
      <c r="J49" s="202">
        <v>20</v>
      </c>
      <c r="K49" s="203"/>
      <c r="L49" s="244"/>
      <c r="M49" s="238"/>
      <c r="N49" s="203"/>
      <c r="O49" s="203"/>
      <c r="P49" s="201">
        <v>20</v>
      </c>
      <c r="Q49" s="202">
        <v>20</v>
      </c>
      <c r="R49" s="203"/>
      <c r="S49" s="203"/>
      <c r="T49" s="203"/>
      <c r="U49" s="203"/>
      <c r="V49" s="203"/>
      <c r="W49" s="204">
        <v>20</v>
      </c>
      <c r="X49" s="202">
        <v>20</v>
      </c>
      <c r="Y49" s="203"/>
      <c r="Z49" s="203"/>
      <c r="AA49" s="203"/>
      <c r="AB49" s="203"/>
      <c r="AC49" s="254">
        <v>0</v>
      </c>
      <c r="AD49" s="249">
        <f>SUM(B49:AC49)</f>
        <v>120</v>
      </c>
    </row>
    <row r="50" spans="1:31" ht="33" customHeight="1" thickBot="1" x14ac:dyDescent="0.3">
      <c r="A50" s="235" t="s">
        <v>76</v>
      </c>
      <c r="B50" s="245">
        <v>0</v>
      </c>
      <c r="C50" s="224">
        <v>0</v>
      </c>
      <c r="D50" s="203"/>
      <c r="E50" s="203"/>
      <c r="F50" s="203"/>
      <c r="G50" s="203"/>
      <c r="H50" s="203"/>
      <c r="I50" s="223">
        <v>0</v>
      </c>
      <c r="J50" s="224">
        <v>0</v>
      </c>
      <c r="K50" s="203"/>
      <c r="L50" s="244"/>
      <c r="M50" s="238"/>
      <c r="N50" s="203"/>
      <c r="O50" s="203"/>
      <c r="P50" s="223">
        <v>0</v>
      </c>
      <c r="Q50" s="224">
        <v>0</v>
      </c>
      <c r="R50" s="203"/>
      <c r="S50" s="203"/>
      <c r="T50" s="203"/>
      <c r="U50" s="203"/>
      <c r="V50" s="203"/>
      <c r="W50" s="223">
        <v>0</v>
      </c>
      <c r="X50" s="224">
        <v>0</v>
      </c>
      <c r="Y50" s="203"/>
      <c r="Z50" s="203"/>
      <c r="AA50" s="203"/>
      <c r="AB50" s="203"/>
      <c r="AC50" s="255">
        <v>0</v>
      </c>
      <c r="AD50" s="250">
        <f t="shared" ref="AD50" si="4">SUM(B50:AC50)</f>
        <v>0</v>
      </c>
    </row>
    <row r="51" spans="1:31" ht="33" customHeight="1" thickBot="1" x14ac:dyDescent="0.3">
      <c r="A51" s="236"/>
      <c r="B51" s="246">
        <f t="shared" ref="B51:AD51" si="5">SUM(B48:B50)</f>
        <v>0</v>
      </c>
      <c r="C51" s="228">
        <f t="shared" si="5"/>
        <v>0</v>
      </c>
      <c r="D51" s="229">
        <f t="shared" si="5"/>
        <v>0</v>
      </c>
      <c r="E51" s="229">
        <f t="shared" si="5"/>
        <v>0</v>
      </c>
      <c r="F51" s="229">
        <f t="shared" si="5"/>
        <v>0</v>
      </c>
      <c r="G51" s="229">
        <f t="shared" si="5"/>
        <v>0</v>
      </c>
      <c r="H51" s="230">
        <f t="shared" si="5"/>
        <v>0</v>
      </c>
      <c r="I51" s="227">
        <f t="shared" si="5"/>
        <v>20</v>
      </c>
      <c r="J51" s="228">
        <f t="shared" si="5"/>
        <v>20</v>
      </c>
      <c r="K51" s="229">
        <f t="shared" si="5"/>
        <v>0</v>
      </c>
      <c r="L51" s="247">
        <f t="shared" si="5"/>
        <v>0</v>
      </c>
      <c r="M51" s="239">
        <f t="shared" si="5"/>
        <v>0</v>
      </c>
      <c r="N51" s="229">
        <f t="shared" si="5"/>
        <v>0</v>
      </c>
      <c r="O51" s="231">
        <f t="shared" si="5"/>
        <v>0</v>
      </c>
      <c r="P51" s="227">
        <f t="shared" si="5"/>
        <v>20</v>
      </c>
      <c r="Q51" s="228">
        <f t="shared" si="5"/>
        <v>20</v>
      </c>
      <c r="R51" s="229">
        <f t="shared" si="5"/>
        <v>0</v>
      </c>
      <c r="S51" s="229">
        <f t="shared" si="5"/>
        <v>0</v>
      </c>
      <c r="T51" s="229">
        <f t="shared" si="5"/>
        <v>0</v>
      </c>
      <c r="U51" s="232">
        <f t="shared" si="5"/>
        <v>0</v>
      </c>
      <c r="V51" s="230">
        <f t="shared" si="5"/>
        <v>0</v>
      </c>
      <c r="W51" s="227">
        <f t="shared" si="5"/>
        <v>20</v>
      </c>
      <c r="X51" s="228">
        <f t="shared" si="5"/>
        <v>20</v>
      </c>
      <c r="Y51" s="229">
        <f t="shared" si="5"/>
        <v>0</v>
      </c>
      <c r="Z51" s="229">
        <f t="shared" si="5"/>
        <v>0</v>
      </c>
      <c r="AA51" s="229">
        <f t="shared" si="5"/>
        <v>0</v>
      </c>
      <c r="AB51" s="229">
        <f t="shared" si="5"/>
        <v>0</v>
      </c>
      <c r="AC51" s="256">
        <f t="shared" si="5"/>
        <v>0</v>
      </c>
      <c r="AD51" s="251">
        <f t="shared" si="5"/>
        <v>120</v>
      </c>
      <c r="AE51" s="191" t="s">
        <v>72</v>
      </c>
    </row>
    <row r="52" spans="1:31" ht="33" customHeight="1" thickBot="1" x14ac:dyDescent="0.3">
      <c r="A52" s="185"/>
      <c r="B52" s="192"/>
      <c r="C52" s="192"/>
      <c r="D52" s="192"/>
      <c r="E52" s="192"/>
      <c r="F52" s="192"/>
      <c r="G52" s="193"/>
      <c r="H52" s="191">
        <f>SUM(B51:H51)</f>
        <v>0</v>
      </c>
      <c r="I52" s="192"/>
      <c r="J52" s="192"/>
      <c r="K52" s="192"/>
      <c r="L52" s="192"/>
      <c r="M52" s="192"/>
      <c r="N52" s="193"/>
      <c r="O52" s="191">
        <f>SUM(I51:O51)</f>
        <v>40</v>
      </c>
      <c r="P52" s="192"/>
      <c r="Q52" s="192"/>
      <c r="R52" s="192"/>
      <c r="S52" s="192"/>
      <c r="T52" s="192"/>
      <c r="U52" s="193"/>
      <c r="V52" s="191">
        <f>SUM(P51:V51)</f>
        <v>40</v>
      </c>
      <c r="W52" s="192"/>
      <c r="X52" s="192"/>
      <c r="Y52" s="192"/>
      <c r="Z52" s="192"/>
      <c r="AA52" s="192"/>
      <c r="AB52" s="193"/>
      <c r="AC52" s="191">
        <f>SUM(W51:AC51)</f>
        <v>40</v>
      </c>
      <c r="AD52" s="226">
        <f>AD51/60</f>
        <v>2</v>
      </c>
      <c r="AE52" s="191" t="s">
        <v>73</v>
      </c>
    </row>
    <row r="53" spans="1:31" ht="21" customHeight="1" thickBot="1" x14ac:dyDescent="0.3">
      <c r="A53" s="185"/>
      <c r="B53" s="192"/>
      <c r="C53" s="192"/>
      <c r="D53" s="192"/>
      <c r="E53" s="192"/>
      <c r="F53" s="192"/>
      <c r="G53" s="193"/>
      <c r="H53" s="191"/>
      <c r="I53" s="192"/>
      <c r="J53" s="192"/>
      <c r="K53" s="192"/>
      <c r="L53" s="192"/>
      <c r="M53" s="192"/>
      <c r="N53" s="193"/>
      <c r="O53" s="191"/>
      <c r="P53" s="192"/>
      <c r="Q53" s="192"/>
      <c r="R53" s="192"/>
      <c r="S53" s="192"/>
      <c r="T53" s="192"/>
      <c r="U53" s="193"/>
      <c r="V53" s="191"/>
      <c r="W53" s="192"/>
      <c r="X53" s="192"/>
      <c r="Y53" s="192"/>
      <c r="Z53" s="192"/>
      <c r="AA53" s="192"/>
      <c r="AB53" s="193"/>
      <c r="AC53" s="191"/>
      <c r="AD53" s="200"/>
      <c r="AE53" s="191"/>
    </row>
    <row r="54" spans="1:31" ht="21" customHeight="1" x14ac:dyDescent="0.25">
      <c r="A54" s="284"/>
      <c r="B54" s="340" t="s">
        <v>81</v>
      </c>
      <c r="C54" s="341"/>
      <c r="D54" s="341"/>
      <c r="E54" s="341"/>
      <c r="F54" s="341"/>
      <c r="G54" s="341"/>
      <c r="H54" s="342"/>
      <c r="I54" s="340" t="s">
        <v>82</v>
      </c>
      <c r="J54" s="341"/>
      <c r="K54" s="341"/>
      <c r="L54" s="341"/>
      <c r="M54" s="341"/>
      <c r="N54" s="341"/>
      <c r="O54" s="342"/>
      <c r="P54" s="340" t="s">
        <v>83</v>
      </c>
      <c r="Q54" s="341"/>
      <c r="R54" s="341"/>
      <c r="S54" s="341"/>
      <c r="T54" s="341"/>
      <c r="U54" s="341"/>
      <c r="V54" s="342"/>
      <c r="W54" s="340" t="s">
        <v>84</v>
      </c>
      <c r="X54" s="341"/>
      <c r="Y54" s="341"/>
      <c r="Z54" s="341"/>
      <c r="AA54" s="341"/>
      <c r="AB54" s="341"/>
      <c r="AC54" s="342"/>
      <c r="AD54" s="285"/>
      <c r="AE54" s="286"/>
    </row>
    <row r="55" spans="1:31" ht="21" customHeight="1" thickBot="1" x14ac:dyDescent="0.3">
      <c r="A55" s="287" t="s">
        <v>85</v>
      </c>
      <c r="B55" s="288"/>
      <c r="C55" s="289"/>
      <c r="D55" s="289"/>
      <c r="E55" s="289"/>
      <c r="F55" s="335">
        <v>0</v>
      </c>
      <c r="G55" s="335"/>
      <c r="H55" s="336"/>
      <c r="I55" s="288"/>
      <c r="J55" s="289"/>
      <c r="K55" s="289"/>
      <c r="L55" s="289"/>
      <c r="M55" s="335">
        <v>5760</v>
      </c>
      <c r="N55" s="335"/>
      <c r="O55" s="336"/>
      <c r="P55" s="288"/>
      <c r="Q55" s="289"/>
      <c r="R55" s="289"/>
      <c r="S55" s="289"/>
      <c r="T55" s="335">
        <v>5760</v>
      </c>
      <c r="U55" s="335"/>
      <c r="V55" s="336"/>
      <c r="W55" s="288"/>
      <c r="X55" s="289"/>
      <c r="Y55" s="289"/>
      <c r="Z55" s="289"/>
      <c r="AA55" s="335">
        <v>5760</v>
      </c>
      <c r="AB55" s="335"/>
      <c r="AC55" s="336"/>
      <c r="AD55" s="290">
        <f>F55+M55+T55+AA55</f>
        <v>17280</v>
      </c>
      <c r="AE55" s="291" t="s">
        <v>86</v>
      </c>
    </row>
    <row r="56" spans="1:31" ht="21" customHeight="1" x14ac:dyDescent="0.25">
      <c r="A56" s="185"/>
      <c r="B56" s="192"/>
      <c r="C56" s="192"/>
      <c r="D56" s="192"/>
      <c r="E56" s="192"/>
      <c r="F56" s="192"/>
      <c r="G56" s="193"/>
      <c r="H56" s="191"/>
      <c r="I56" s="192"/>
      <c r="J56" s="192"/>
      <c r="K56" s="192"/>
      <c r="L56" s="192"/>
      <c r="M56" s="192"/>
      <c r="N56" s="193"/>
      <c r="O56" s="191"/>
      <c r="P56" s="192"/>
      <c r="Q56" s="192"/>
      <c r="R56" s="192"/>
      <c r="S56" s="192"/>
      <c r="T56" s="192"/>
      <c r="U56" s="193"/>
      <c r="V56" s="191"/>
      <c r="W56" s="192"/>
      <c r="X56" s="192"/>
      <c r="Y56" s="192"/>
      <c r="Z56" s="192"/>
      <c r="AA56" s="192"/>
      <c r="AB56" s="193"/>
      <c r="AC56" s="191"/>
      <c r="AD56" s="200"/>
      <c r="AE56" s="191"/>
    </row>
    <row r="57" spans="1:31" ht="21" customHeight="1" x14ac:dyDescent="0.25">
      <c r="A57" s="197"/>
      <c r="B57" s="199"/>
      <c r="I57" s="196"/>
      <c r="J57" s="195"/>
    </row>
    <row r="58" spans="1:31" ht="33" customHeight="1" x14ac:dyDescent="0.25"/>
    <row r="59" spans="1:31" ht="33" customHeight="1" x14ac:dyDescent="0.25"/>
    <row r="60" spans="1:31" ht="33" customHeight="1" x14ac:dyDescent="0.25"/>
    <row r="61" spans="1:31" ht="33" customHeight="1" x14ac:dyDescent="0.25">
      <c r="A61" s="186" t="s">
        <v>79</v>
      </c>
    </row>
    <row r="62" spans="1:31" ht="33" customHeight="1" x14ac:dyDescent="0.25">
      <c r="A62" s="186" t="s">
        <v>88</v>
      </c>
    </row>
    <row r="63" spans="1:31" ht="33" customHeight="1" thickBot="1" x14ac:dyDescent="0.3">
      <c r="A63" s="194" t="s">
        <v>91</v>
      </c>
    </row>
    <row r="64" spans="1:31" ht="33" customHeight="1" thickBot="1" x14ac:dyDescent="0.3">
      <c r="A64" s="352" t="s">
        <v>62</v>
      </c>
      <c r="B64" s="355" t="s">
        <v>77</v>
      </c>
      <c r="C64" s="356"/>
      <c r="D64" s="356"/>
      <c r="E64" s="356"/>
      <c r="F64" s="356"/>
      <c r="G64" s="356"/>
      <c r="H64" s="356"/>
      <c r="I64" s="356"/>
      <c r="J64" s="356"/>
      <c r="K64" s="356"/>
      <c r="L64" s="357"/>
      <c r="M64" s="358" t="s">
        <v>78</v>
      </c>
      <c r="N64" s="356"/>
      <c r="O64" s="356"/>
      <c r="P64" s="356"/>
      <c r="Q64" s="356"/>
      <c r="R64" s="356"/>
      <c r="S64" s="356"/>
      <c r="T64" s="356"/>
      <c r="U64" s="356"/>
      <c r="V64" s="356"/>
      <c r="W64" s="356"/>
      <c r="X64" s="356"/>
      <c r="Y64" s="356"/>
      <c r="Z64" s="356"/>
      <c r="AA64" s="356"/>
      <c r="AB64" s="356"/>
      <c r="AC64" s="357"/>
      <c r="AD64" s="349" t="s">
        <v>63</v>
      </c>
    </row>
    <row r="65" spans="1:31" ht="33" customHeight="1" thickBot="1" x14ac:dyDescent="0.3">
      <c r="A65" s="353"/>
      <c r="B65" s="257" t="s">
        <v>64</v>
      </c>
      <c r="C65" s="258" t="s">
        <v>65</v>
      </c>
      <c r="D65" s="258" t="s">
        <v>66</v>
      </c>
      <c r="E65" s="258" t="s">
        <v>67</v>
      </c>
      <c r="F65" s="258" t="s">
        <v>68</v>
      </c>
      <c r="G65" s="258" t="s">
        <v>69</v>
      </c>
      <c r="H65" s="259" t="s">
        <v>70</v>
      </c>
      <c r="I65" s="260" t="s">
        <v>64</v>
      </c>
      <c r="J65" s="258" t="s">
        <v>65</v>
      </c>
      <c r="K65" s="258" t="s">
        <v>66</v>
      </c>
      <c r="L65" s="261" t="s">
        <v>67</v>
      </c>
      <c r="M65" s="283" t="s">
        <v>68</v>
      </c>
      <c r="N65" s="262" t="s">
        <v>69</v>
      </c>
      <c r="O65" s="263" t="s">
        <v>70</v>
      </c>
      <c r="P65" s="264" t="s">
        <v>64</v>
      </c>
      <c r="Q65" s="262" t="s">
        <v>65</v>
      </c>
      <c r="R65" s="262" t="s">
        <v>66</v>
      </c>
      <c r="S65" s="262" t="s">
        <v>67</v>
      </c>
      <c r="T65" s="262" t="s">
        <v>68</v>
      </c>
      <c r="U65" s="262" t="s">
        <v>69</v>
      </c>
      <c r="V65" s="263" t="s">
        <v>70</v>
      </c>
      <c r="W65" s="264" t="s">
        <v>64</v>
      </c>
      <c r="X65" s="262" t="s">
        <v>65</v>
      </c>
      <c r="Y65" s="262" t="s">
        <v>66</v>
      </c>
      <c r="Z65" s="262" t="s">
        <v>67</v>
      </c>
      <c r="AA65" s="262" t="s">
        <v>68</v>
      </c>
      <c r="AB65" s="262" t="s">
        <v>69</v>
      </c>
      <c r="AC65" s="265" t="s">
        <v>70</v>
      </c>
      <c r="AD65" s="350"/>
    </row>
    <row r="66" spans="1:31" ht="33" customHeight="1" thickBot="1" x14ac:dyDescent="0.3">
      <c r="A66" s="354"/>
      <c r="B66" s="240">
        <v>21</v>
      </c>
      <c r="C66" s="207">
        <v>22</v>
      </c>
      <c r="D66" s="208">
        <v>23</v>
      </c>
      <c r="E66" s="208">
        <v>24</v>
      </c>
      <c r="F66" s="208">
        <v>25</v>
      </c>
      <c r="G66" s="208">
        <v>26</v>
      </c>
      <c r="H66" s="209">
        <v>27</v>
      </c>
      <c r="I66" s="206">
        <v>28</v>
      </c>
      <c r="J66" s="207">
        <v>29</v>
      </c>
      <c r="K66" s="208">
        <v>30</v>
      </c>
      <c r="L66" s="241">
        <v>31</v>
      </c>
      <c r="M66" s="237">
        <v>1</v>
      </c>
      <c r="N66" s="210">
        <v>2</v>
      </c>
      <c r="O66" s="211">
        <v>3</v>
      </c>
      <c r="P66" s="212">
        <v>4</v>
      </c>
      <c r="Q66" s="213">
        <v>5</v>
      </c>
      <c r="R66" s="214">
        <v>6</v>
      </c>
      <c r="S66" s="214">
        <v>7</v>
      </c>
      <c r="T66" s="214">
        <v>8</v>
      </c>
      <c r="U66" s="215">
        <v>9</v>
      </c>
      <c r="V66" s="216">
        <v>10</v>
      </c>
      <c r="W66" s="212">
        <v>11</v>
      </c>
      <c r="X66" s="213">
        <v>12</v>
      </c>
      <c r="Y66" s="214">
        <v>13</v>
      </c>
      <c r="Z66" s="214">
        <v>14</v>
      </c>
      <c r="AA66" s="214">
        <v>15</v>
      </c>
      <c r="AB66" s="214">
        <v>16</v>
      </c>
      <c r="AC66" s="252">
        <v>17</v>
      </c>
      <c r="AD66" s="351"/>
    </row>
    <row r="67" spans="1:31" ht="33" customHeight="1" x14ac:dyDescent="0.25">
      <c r="A67" s="233" t="s">
        <v>74</v>
      </c>
      <c r="B67" s="242">
        <v>0</v>
      </c>
      <c r="C67" s="219">
        <v>0</v>
      </c>
      <c r="D67" s="203"/>
      <c r="E67" s="203"/>
      <c r="F67" s="203"/>
      <c r="G67" s="203"/>
      <c r="H67" s="203"/>
      <c r="I67" s="218">
        <v>0</v>
      </c>
      <c r="J67" s="219">
        <v>0</v>
      </c>
      <c r="K67" s="203"/>
      <c r="L67" s="244"/>
      <c r="M67" s="238"/>
      <c r="N67" s="203"/>
      <c r="O67" s="203"/>
      <c r="P67" s="218">
        <v>0</v>
      </c>
      <c r="Q67" s="219">
        <v>0</v>
      </c>
      <c r="R67" s="203"/>
      <c r="S67" s="203"/>
      <c r="T67" s="203"/>
      <c r="U67" s="203"/>
      <c r="V67" s="203"/>
      <c r="W67" s="218">
        <v>0</v>
      </c>
      <c r="X67" s="219">
        <v>0</v>
      </c>
      <c r="Y67" s="203"/>
      <c r="Z67" s="203"/>
      <c r="AA67" s="203"/>
      <c r="AB67" s="203"/>
      <c r="AC67" s="253">
        <v>0</v>
      </c>
      <c r="AD67" s="248">
        <f>SUM(B67:AC67)</f>
        <v>0</v>
      </c>
    </row>
    <row r="68" spans="1:31" ht="33" customHeight="1" x14ac:dyDescent="0.25">
      <c r="A68" s="234" t="s">
        <v>75</v>
      </c>
      <c r="B68" s="243">
        <v>0</v>
      </c>
      <c r="C68" s="202">
        <v>0</v>
      </c>
      <c r="D68" s="203"/>
      <c r="E68" s="203"/>
      <c r="F68" s="203"/>
      <c r="G68" s="203"/>
      <c r="H68" s="203"/>
      <c r="I68" s="201">
        <v>20</v>
      </c>
      <c r="J68" s="202">
        <v>20</v>
      </c>
      <c r="K68" s="203"/>
      <c r="L68" s="244"/>
      <c r="M68" s="238"/>
      <c r="N68" s="203"/>
      <c r="O68" s="203"/>
      <c r="P68" s="201">
        <v>20</v>
      </c>
      <c r="Q68" s="202">
        <v>20</v>
      </c>
      <c r="R68" s="203"/>
      <c r="S68" s="203"/>
      <c r="T68" s="203"/>
      <c r="U68" s="203"/>
      <c r="V68" s="203"/>
      <c r="W68" s="204">
        <v>20</v>
      </c>
      <c r="X68" s="202">
        <v>20</v>
      </c>
      <c r="Y68" s="203"/>
      <c r="Z68" s="203"/>
      <c r="AA68" s="203"/>
      <c r="AB68" s="203"/>
      <c r="AC68" s="254">
        <v>0</v>
      </c>
      <c r="AD68" s="249">
        <f>SUM(B68:AC68)</f>
        <v>120</v>
      </c>
    </row>
    <row r="69" spans="1:31" ht="33" customHeight="1" thickBot="1" x14ac:dyDescent="0.3">
      <c r="A69" s="235" t="s">
        <v>76</v>
      </c>
      <c r="B69" s="245">
        <v>0</v>
      </c>
      <c r="C69" s="224">
        <v>0</v>
      </c>
      <c r="D69" s="203"/>
      <c r="E69" s="203"/>
      <c r="F69" s="203"/>
      <c r="G69" s="203"/>
      <c r="H69" s="203"/>
      <c r="I69" s="223">
        <v>0</v>
      </c>
      <c r="J69" s="224">
        <v>0</v>
      </c>
      <c r="K69" s="203"/>
      <c r="L69" s="244"/>
      <c r="M69" s="238"/>
      <c r="N69" s="203"/>
      <c r="O69" s="203"/>
      <c r="P69" s="223">
        <v>0</v>
      </c>
      <c r="Q69" s="224">
        <v>0</v>
      </c>
      <c r="R69" s="203"/>
      <c r="S69" s="203"/>
      <c r="T69" s="203"/>
      <c r="U69" s="203"/>
      <c r="V69" s="203"/>
      <c r="W69" s="223">
        <v>0</v>
      </c>
      <c r="X69" s="224">
        <v>0</v>
      </c>
      <c r="Y69" s="203"/>
      <c r="Z69" s="203"/>
      <c r="AA69" s="203"/>
      <c r="AB69" s="203"/>
      <c r="AC69" s="255">
        <v>0</v>
      </c>
      <c r="AD69" s="250">
        <f t="shared" ref="AD69" si="6">SUM(B69:AC69)</f>
        <v>0</v>
      </c>
    </row>
    <row r="70" spans="1:31" ht="33" customHeight="1" thickBot="1" x14ac:dyDescent="0.3">
      <c r="A70" s="236"/>
      <c r="B70" s="246">
        <f t="shared" ref="B70:AD70" si="7">SUM(B67:B69)</f>
        <v>0</v>
      </c>
      <c r="C70" s="228">
        <f t="shared" si="7"/>
        <v>0</v>
      </c>
      <c r="D70" s="229">
        <f t="shared" si="7"/>
        <v>0</v>
      </c>
      <c r="E70" s="229">
        <f t="shared" si="7"/>
        <v>0</v>
      </c>
      <c r="F70" s="229">
        <f t="shared" si="7"/>
        <v>0</v>
      </c>
      <c r="G70" s="229">
        <f t="shared" si="7"/>
        <v>0</v>
      </c>
      <c r="H70" s="230">
        <f t="shared" si="7"/>
        <v>0</v>
      </c>
      <c r="I70" s="227">
        <f t="shared" si="7"/>
        <v>20</v>
      </c>
      <c r="J70" s="228">
        <f t="shared" si="7"/>
        <v>20</v>
      </c>
      <c r="K70" s="229">
        <f t="shared" si="7"/>
        <v>0</v>
      </c>
      <c r="L70" s="247">
        <f t="shared" si="7"/>
        <v>0</v>
      </c>
      <c r="M70" s="239">
        <f t="shared" si="7"/>
        <v>0</v>
      </c>
      <c r="N70" s="229">
        <f t="shared" si="7"/>
        <v>0</v>
      </c>
      <c r="O70" s="231">
        <f t="shared" si="7"/>
        <v>0</v>
      </c>
      <c r="P70" s="227">
        <f t="shared" si="7"/>
        <v>20</v>
      </c>
      <c r="Q70" s="228">
        <f t="shared" si="7"/>
        <v>20</v>
      </c>
      <c r="R70" s="229">
        <f t="shared" si="7"/>
        <v>0</v>
      </c>
      <c r="S70" s="229">
        <f t="shared" si="7"/>
        <v>0</v>
      </c>
      <c r="T70" s="229">
        <f t="shared" si="7"/>
        <v>0</v>
      </c>
      <c r="U70" s="232">
        <f t="shared" si="7"/>
        <v>0</v>
      </c>
      <c r="V70" s="230">
        <f t="shared" si="7"/>
        <v>0</v>
      </c>
      <c r="W70" s="227">
        <f t="shared" si="7"/>
        <v>20</v>
      </c>
      <c r="X70" s="228">
        <f t="shared" si="7"/>
        <v>20</v>
      </c>
      <c r="Y70" s="229">
        <f t="shared" si="7"/>
        <v>0</v>
      </c>
      <c r="Z70" s="229">
        <f t="shared" si="7"/>
        <v>0</v>
      </c>
      <c r="AA70" s="229">
        <f t="shared" si="7"/>
        <v>0</v>
      </c>
      <c r="AB70" s="229">
        <f t="shared" si="7"/>
        <v>0</v>
      </c>
      <c r="AC70" s="256">
        <f t="shared" si="7"/>
        <v>0</v>
      </c>
      <c r="AD70" s="251">
        <f t="shared" si="7"/>
        <v>120</v>
      </c>
      <c r="AE70" s="191" t="s">
        <v>72</v>
      </c>
    </row>
    <row r="71" spans="1:31" ht="33" customHeight="1" thickBot="1" x14ac:dyDescent="0.3">
      <c r="A71" s="185"/>
      <c r="B71" s="192"/>
      <c r="C71" s="192"/>
      <c r="D71" s="192"/>
      <c r="E71" s="192"/>
      <c r="F71" s="192"/>
      <c r="G71" s="193"/>
      <c r="H71" s="191">
        <f>SUM(B70:H70)</f>
        <v>0</v>
      </c>
      <c r="I71" s="192"/>
      <c r="J71" s="192"/>
      <c r="K71" s="192"/>
      <c r="L71" s="192"/>
      <c r="M71" s="192"/>
      <c r="N71" s="193"/>
      <c r="O71" s="191">
        <f>SUM(I70:O70)</f>
        <v>40</v>
      </c>
      <c r="P71" s="192"/>
      <c r="Q71" s="192"/>
      <c r="R71" s="192"/>
      <c r="S71" s="192"/>
      <c r="T71" s="192"/>
      <c r="U71" s="193"/>
      <c r="V71" s="191">
        <f>SUM(P70:V70)</f>
        <v>40</v>
      </c>
      <c r="W71" s="192"/>
      <c r="X71" s="192"/>
      <c r="Y71" s="192"/>
      <c r="Z71" s="192"/>
      <c r="AA71" s="192"/>
      <c r="AB71" s="193"/>
      <c r="AC71" s="191">
        <f>SUM(W70:AC70)</f>
        <v>40</v>
      </c>
      <c r="AD71" s="226">
        <f>AD70/60</f>
        <v>2</v>
      </c>
      <c r="AE71" s="191" t="s">
        <v>73</v>
      </c>
    </row>
    <row r="72" spans="1:31" ht="21" customHeight="1" thickBot="1" x14ac:dyDescent="0.3">
      <c r="A72" s="185"/>
      <c r="B72" s="192"/>
      <c r="C72" s="192"/>
      <c r="D72" s="192"/>
      <c r="E72" s="192"/>
      <c r="F72" s="192"/>
      <c r="G72" s="193"/>
      <c r="H72" s="191"/>
      <c r="I72" s="192"/>
      <c r="J72" s="192"/>
      <c r="K72" s="192"/>
      <c r="L72" s="192"/>
      <c r="M72" s="192"/>
      <c r="N72" s="193"/>
      <c r="O72" s="191"/>
      <c r="P72" s="192"/>
      <c r="Q72" s="192"/>
      <c r="R72" s="192"/>
      <c r="S72" s="192"/>
      <c r="T72" s="192"/>
      <c r="U72" s="193"/>
      <c r="V72" s="191"/>
      <c r="W72" s="192"/>
      <c r="X72" s="192"/>
      <c r="Y72" s="192"/>
      <c r="Z72" s="192"/>
      <c r="AA72" s="192"/>
      <c r="AB72" s="193"/>
      <c r="AC72" s="191"/>
      <c r="AD72" s="200"/>
      <c r="AE72" s="191"/>
    </row>
    <row r="73" spans="1:31" ht="21" customHeight="1" x14ac:dyDescent="0.25">
      <c r="A73" s="284"/>
      <c r="B73" s="340" t="s">
        <v>81</v>
      </c>
      <c r="C73" s="341"/>
      <c r="D73" s="341"/>
      <c r="E73" s="341"/>
      <c r="F73" s="341"/>
      <c r="G73" s="341"/>
      <c r="H73" s="342"/>
      <c r="I73" s="340" t="s">
        <v>82</v>
      </c>
      <c r="J73" s="341"/>
      <c r="K73" s="341"/>
      <c r="L73" s="341"/>
      <c r="M73" s="341"/>
      <c r="N73" s="341"/>
      <c r="O73" s="342"/>
      <c r="P73" s="340" t="s">
        <v>83</v>
      </c>
      <c r="Q73" s="341"/>
      <c r="R73" s="341"/>
      <c r="S73" s="341"/>
      <c r="T73" s="341"/>
      <c r="U73" s="341"/>
      <c r="V73" s="342"/>
      <c r="W73" s="340" t="s">
        <v>84</v>
      </c>
      <c r="X73" s="341"/>
      <c r="Y73" s="341"/>
      <c r="Z73" s="341"/>
      <c r="AA73" s="341"/>
      <c r="AB73" s="341"/>
      <c r="AC73" s="342"/>
      <c r="AD73" s="285"/>
      <c r="AE73" s="286"/>
    </row>
    <row r="74" spans="1:31" ht="21" customHeight="1" thickBot="1" x14ac:dyDescent="0.3">
      <c r="A74" s="287" t="s">
        <v>85</v>
      </c>
      <c r="B74" s="288"/>
      <c r="C74" s="289"/>
      <c r="D74" s="289"/>
      <c r="E74" s="289"/>
      <c r="F74" s="335">
        <v>0</v>
      </c>
      <c r="G74" s="335"/>
      <c r="H74" s="336"/>
      <c r="I74" s="288"/>
      <c r="J74" s="289"/>
      <c r="K74" s="289"/>
      <c r="L74" s="289"/>
      <c r="M74" s="335">
        <v>5760</v>
      </c>
      <c r="N74" s="335"/>
      <c r="O74" s="336"/>
      <c r="P74" s="288"/>
      <c r="Q74" s="289"/>
      <c r="R74" s="289"/>
      <c r="S74" s="289"/>
      <c r="T74" s="335">
        <v>5760</v>
      </c>
      <c r="U74" s="335"/>
      <c r="V74" s="336"/>
      <c r="W74" s="288"/>
      <c r="X74" s="289"/>
      <c r="Y74" s="289"/>
      <c r="Z74" s="289"/>
      <c r="AA74" s="335">
        <v>5760</v>
      </c>
      <c r="AB74" s="335"/>
      <c r="AC74" s="336"/>
      <c r="AD74" s="290">
        <f>F74+M74+T74+AA74</f>
        <v>17280</v>
      </c>
      <c r="AE74" s="291" t="s">
        <v>86</v>
      </c>
    </row>
    <row r="75" spans="1:31" ht="21" customHeight="1" x14ac:dyDescent="0.25">
      <c r="A75" s="185"/>
      <c r="B75" s="192"/>
      <c r="C75" s="192"/>
      <c r="D75" s="192"/>
      <c r="E75" s="192"/>
      <c r="F75" s="192"/>
      <c r="G75" s="193"/>
      <c r="H75" s="191"/>
      <c r="I75" s="192"/>
      <c r="J75" s="192"/>
      <c r="K75" s="192"/>
      <c r="L75" s="192"/>
      <c r="M75" s="192"/>
      <c r="N75" s="193"/>
      <c r="O75" s="191"/>
      <c r="P75" s="192"/>
      <c r="Q75" s="192"/>
      <c r="R75" s="192"/>
      <c r="S75" s="192"/>
      <c r="T75" s="192"/>
      <c r="U75" s="193"/>
      <c r="V75" s="191"/>
      <c r="W75" s="192"/>
      <c r="X75" s="192"/>
      <c r="Y75" s="192"/>
      <c r="Z75" s="192"/>
      <c r="AA75" s="192"/>
      <c r="AB75" s="193"/>
      <c r="AC75" s="191"/>
      <c r="AD75" s="200"/>
      <c r="AE75" s="191"/>
    </row>
    <row r="76" spans="1:31" ht="21" customHeight="1" x14ac:dyDescent="0.25">
      <c r="A76" s="197"/>
      <c r="B76" s="199"/>
      <c r="I76" s="196"/>
      <c r="J76" s="195"/>
    </row>
    <row r="77" spans="1:31" ht="33" customHeight="1" x14ac:dyDescent="0.25"/>
    <row r="78" spans="1:31" ht="33" customHeight="1" x14ac:dyDescent="0.25"/>
    <row r="79" spans="1:31" ht="33" customHeight="1" x14ac:dyDescent="0.25"/>
    <row r="80" spans="1:31" ht="33" customHeight="1" x14ac:dyDescent="0.25">
      <c r="A80" s="186" t="s">
        <v>79</v>
      </c>
    </row>
    <row r="81" spans="1:31" ht="33" customHeight="1" x14ac:dyDescent="0.25">
      <c r="A81" s="186" t="s">
        <v>88</v>
      </c>
    </row>
    <row r="82" spans="1:31" ht="33" customHeight="1" thickBot="1" x14ac:dyDescent="0.3">
      <c r="A82" s="194" t="s">
        <v>92</v>
      </c>
    </row>
    <row r="83" spans="1:31" ht="33" customHeight="1" thickBot="1" x14ac:dyDescent="0.3">
      <c r="A83" s="352" t="s">
        <v>62</v>
      </c>
      <c r="B83" s="355" t="s">
        <v>77</v>
      </c>
      <c r="C83" s="356"/>
      <c r="D83" s="356"/>
      <c r="E83" s="356"/>
      <c r="F83" s="356"/>
      <c r="G83" s="356"/>
      <c r="H83" s="356"/>
      <c r="I83" s="356"/>
      <c r="J83" s="356"/>
      <c r="K83" s="356"/>
      <c r="L83" s="357"/>
      <c r="M83" s="358" t="s">
        <v>78</v>
      </c>
      <c r="N83" s="356"/>
      <c r="O83" s="356"/>
      <c r="P83" s="356"/>
      <c r="Q83" s="356"/>
      <c r="R83" s="356"/>
      <c r="S83" s="356"/>
      <c r="T83" s="356"/>
      <c r="U83" s="356"/>
      <c r="V83" s="356"/>
      <c r="W83" s="356"/>
      <c r="X83" s="356"/>
      <c r="Y83" s="356"/>
      <c r="Z83" s="356"/>
      <c r="AA83" s="356"/>
      <c r="AB83" s="356"/>
      <c r="AC83" s="357"/>
      <c r="AD83" s="349" t="s">
        <v>63</v>
      </c>
    </row>
    <row r="84" spans="1:31" ht="33" customHeight="1" thickBot="1" x14ac:dyDescent="0.3">
      <c r="A84" s="353"/>
      <c r="B84" s="257" t="s">
        <v>64</v>
      </c>
      <c r="C84" s="258" t="s">
        <v>65</v>
      </c>
      <c r="D84" s="258" t="s">
        <v>66</v>
      </c>
      <c r="E84" s="258" t="s">
        <v>67</v>
      </c>
      <c r="F84" s="258" t="s">
        <v>68</v>
      </c>
      <c r="G84" s="258" t="s">
        <v>69</v>
      </c>
      <c r="H84" s="259" t="s">
        <v>70</v>
      </c>
      <c r="I84" s="260" t="s">
        <v>64</v>
      </c>
      <c r="J84" s="258" t="s">
        <v>65</v>
      </c>
      <c r="K84" s="258" t="s">
        <v>66</v>
      </c>
      <c r="L84" s="261" t="s">
        <v>67</v>
      </c>
      <c r="M84" s="283" t="s">
        <v>68</v>
      </c>
      <c r="N84" s="262" t="s">
        <v>69</v>
      </c>
      <c r="O84" s="263" t="s">
        <v>70</v>
      </c>
      <c r="P84" s="264" t="s">
        <v>64</v>
      </c>
      <c r="Q84" s="262" t="s">
        <v>65</v>
      </c>
      <c r="R84" s="262" t="s">
        <v>66</v>
      </c>
      <c r="S84" s="262" t="s">
        <v>67</v>
      </c>
      <c r="T84" s="262" t="s">
        <v>68</v>
      </c>
      <c r="U84" s="262" t="s">
        <v>69</v>
      </c>
      <c r="V84" s="263" t="s">
        <v>70</v>
      </c>
      <c r="W84" s="264" t="s">
        <v>64</v>
      </c>
      <c r="X84" s="262" t="s">
        <v>65</v>
      </c>
      <c r="Y84" s="262" t="s">
        <v>66</v>
      </c>
      <c r="Z84" s="262" t="s">
        <v>67</v>
      </c>
      <c r="AA84" s="262" t="s">
        <v>68</v>
      </c>
      <c r="AB84" s="262" t="s">
        <v>69</v>
      </c>
      <c r="AC84" s="265" t="s">
        <v>70</v>
      </c>
      <c r="AD84" s="350"/>
    </row>
    <row r="85" spans="1:31" ht="33" customHeight="1" thickBot="1" x14ac:dyDescent="0.3">
      <c r="A85" s="354"/>
      <c r="B85" s="240">
        <v>21</v>
      </c>
      <c r="C85" s="207">
        <v>22</v>
      </c>
      <c r="D85" s="208">
        <v>23</v>
      </c>
      <c r="E85" s="208">
        <v>24</v>
      </c>
      <c r="F85" s="208">
        <v>25</v>
      </c>
      <c r="G85" s="208">
        <v>26</v>
      </c>
      <c r="H85" s="209">
        <v>27</v>
      </c>
      <c r="I85" s="206">
        <v>28</v>
      </c>
      <c r="J85" s="207">
        <v>29</v>
      </c>
      <c r="K85" s="208">
        <v>30</v>
      </c>
      <c r="L85" s="241">
        <v>31</v>
      </c>
      <c r="M85" s="237">
        <v>1</v>
      </c>
      <c r="N85" s="210">
        <v>2</v>
      </c>
      <c r="O85" s="211">
        <v>3</v>
      </c>
      <c r="P85" s="212">
        <v>4</v>
      </c>
      <c r="Q85" s="213">
        <v>5</v>
      </c>
      <c r="R85" s="214">
        <v>6</v>
      </c>
      <c r="S85" s="214">
        <v>7</v>
      </c>
      <c r="T85" s="214">
        <v>8</v>
      </c>
      <c r="U85" s="215">
        <v>9</v>
      </c>
      <c r="V85" s="216">
        <v>10</v>
      </c>
      <c r="W85" s="212">
        <v>11</v>
      </c>
      <c r="X85" s="213">
        <v>12</v>
      </c>
      <c r="Y85" s="214">
        <v>13</v>
      </c>
      <c r="Z85" s="214">
        <v>14</v>
      </c>
      <c r="AA85" s="214">
        <v>15</v>
      </c>
      <c r="AB85" s="214">
        <v>16</v>
      </c>
      <c r="AC85" s="252">
        <v>17</v>
      </c>
      <c r="AD85" s="351"/>
    </row>
    <row r="86" spans="1:31" ht="33" customHeight="1" x14ac:dyDescent="0.25">
      <c r="A86" s="233" t="s">
        <v>74</v>
      </c>
      <c r="B86" s="242">
        <v>0</v>
      </c>
      <c r="C86" s="219">
        <v>0</v>
      </c>
      <c r="D86" s="203"/>
      <c r="E86" s="203"/>
      <c r="F86" s="203"/>
      <c r="G86" s="203"/>
      <c r="H86" s="203"/>
      <c r="I86" s="218">
        <v>0</v>
      </c>
      <c r="J86" s="219">
        <v>0</v>
      </c>
      <c r="K86" s="203"/>
      <c r="L86" s="244"/>
      <c r="M86" s="238"/>
      <c r="N86" s="203"/>
      <c r="O86" s="203"/>
      <c r="P86" s="218">
        <v>0</v>
      </c>
      <c r="Q86" s="219">
        <v>0</v>
      </c>
      <c r="R86" s="203"/>
      <c r="S86" s="203"/>
      <c r="T86" s="203"/>
      <c r="U86" s="203"/>
      <c r="V86" s="203"/>
      <c r="W86" s="218">
        <v>0</v>
      </c>
      <c r="X86" s="219">
        <v>0</v>
      </c>
      <c r="Y86" s="203"/>
      <c r="Z86" s="203"/>
      <c r="AA86" s="203"/>
      <c r="AB86" s="203"/>
      <c r="AC86" s="253">
        <v>0</v>
      </c>
      <c r="AD86" s="248">
        <f>SUM(B86:AC86)</f>
        <v>0</v>
      </c>
    </row>
    <row r="87" spans="1:31" ht="33" customHeight="1" x14ac:dyDescent="0.25">
      <c r="A87" s="234" t="s">
        <v>75</v>
      </c>
      <c r="B87" s="243">
        <v>0</v>
      </c>
      <c r="C87" s="202">
        <v>0</v>
      </c>
      <c r="D87" s="203"/>
      <c r="E87" s="203"/>
      <c r="F87" s="203"/>
      <c r="G87" s="203"/>
      <c r="H87" s="203"/>
      <c r="I87" s="201">
        <v>20</v>
      </c>
      <c r="J87" s="202">
        <v>20</v>
      </c>
      <c r="K87" s="203"/>
      <c r="L87" s="244"/>
      <c r="M87" s="238"/>
      <c r="N87" s="203"/>
      <c r="O87" s="203"/>
      <c r="P87" s="201">
        <v>20</v>
      </c>
      <c r="Q87" s="202">
        <v>20</v>
      </c>
      <c r="R87" s="203"/>
      <c r="S87" s="203"/>
      <c r="T87" s="203"/>
      <c r="U87" s="203"/>
      <c r="V87" s="203"/>
      <c r="W87" s="204">
        <v>20</v>
      </c>
      <c r="X87" s="202">
        <v>20</v>
      </c>
      <c r="Y87" s="203"/>
      <c r="Z87" s="203"/>
      <c r="AA87" s="203"/>
      <c r="AB87" s="203"/>
      <c r="AC87" s="254">
        <v>0</v>
      </c>
      <c r="AD87" s="249">
        <f>SUM(B87:AC87)</f>
        <v>120</v>
      </c>
    </row>
    <row r="88" spans="1:31" ht="33" customHeight="1" thickBot="1" x14ac:dyDescent="0.3">
      <c r="A88" s="235" t="s">
        <v>76</v>
      </c>
      <c r="B88" s="245">
        <v>0</v>
      </c>
      <c r="C88" s="224">
        <v>0</v>
      </c>
      <c r="D88" s="203"/>
      <c r="E88" s="203"/>
      <c r="F88" s="203"/>
      <c r="G88" s="203"/>
      <c r="H88" s="203"/>
      <c r="I88" s="223">
        <v>0</v>
      </c>
      <c r="J88" s="224">
        <v>0</v>
      </c>
      <c r="K88" s="203"/>
      <c r="L88" s="244"/>
      <c r="M88" s="238"/>
      <c r="N88" s="203"/>
      <c r="O88" s="203"/>
      <c r="P88" s="223">
        <v>0</v>
      </c>
      <c r="Q88" s="224">
        <v>0</v>
      </c>
      <c r="R88" s="203"/>
      <c r="S88" s="203"/>
      <c r="T88" s="203"/>
      <c r="U88" s="203"/>
      <c r="V88" s="203"/>
      <c r="W88" s="223">
        <v>0</v>
      </c>
      <c r="X88" s="224">
        <v>0</v>
      </c>
      <c r="Y88" s="203"/>
      <c r="Z88" s="203"/>
      <c r="AA88" s="203"/>
      <c r="AB88" s="203"/>
      <c r="AC88" s="255">
        <v>0</v>
      </c>
      <c r="AD88" s="250">
        <f t="shared" ref="AD88" si="8">SUM(B88:AC88)</f>
        <v>0</v>
      </c>
    </row>
    <row r="89" spans="1:31" ht="33" customHeight="1" thickBot="1" x14ac:dyDescent="0.3">
      <c r="A89" s="236"/>
      <c r="B89" s="246">
        <f t="shared" ref="B89:AD89" si="9">SUM(B86:B88)</f>
        <v>0</v>
      </c>
      <c r="C89" s="228">
        <f t="shared" si="9"/>
        <v>0</v>
      </c>
      <c r="D89" s="229">
        <f t="shared" si="9"/>
        <v>0</v>
      </c>
      <c r="E89" s="229">
        <f t="shared" si="9"/>
        <v>0</v>
      </c>
      <c r="F89" s="229">
        <f t="shared" si="9"/>
        <v>0</v>
      </c>
      <c r="G89" s="229">
        <f t="shared" si="9"/>
        <v>0</v>
      </c>
      <c r="H89" s="230">
        <f t="shared" si="9"/>
        <v>0</v>
      </c>
      <c r="I89" s="227">
        <f t="shared" si="9"/>
        <v>20</v>
      </c>
      <c r="J89" s="228">
        <f t="shared" si="9"/>
        <v>20</v>
      </c>
      <c r="K89" s="229">
        <f t="shared" si="9"/>
        <v>0</v>
      </c>
      <c r="L89" s="247">
        <f t="shared" si="9"/>
        <v>0</v>
      </c>
      <c r="M89" s="239">
        <f t="shared" si="9"/>
        <v>0</v>
      </c>
      <c r="N89" s="229">
        <f t="shared" si="9"/>
        <v>0</v>
      </c>
      <c r="O89" s="231">
        <f t="shared" si="9"/>
        <v>0</v>
      </c>
      <c r="P89" s="227">
        <f t="shared" si="9"/>
        <v>20</v>
      </c>
      <c r="Q89" s="228">
        <f t="shared" si="9"/>
        <v>20</v>
      </c>
      <c r="R89" s="229">
        <f t="shared" si="9"/>
        <v>0</v>
      </c>
      <c r="S89" s="229">
        <f t="shared" si="9"/>
        <v>0</v>
      </c>
      <c r="T89" s="229">
        <f t="shared" si="9"/>
        <v>0</v>
      </c>
      <c r="U89" s="232">
        <f t="shared" si="9"/>
        <v>0</v>
      </c>
      <c r="V89" s="230">
        <f t="shared" si="9"/>
        <v>0</v>
      </c>
      <c r="W89" s="227">
        <f t="shared" si="9"/>
        <v>20</v>
      </c>
      <c r="X89" s="228">
        <f t="shared" si="9"/>
        <v>20</v>
      </c>
      <c r="Y89" s="229">
        <f t="shared" si="9"/>
        <v>0</v>
      </c>
      <c r="Z89" s="229">
        <f t="shared" si="9"/>
        <v>0</v>
      </c>
      <c r="AA89" s="229">
        <f t="shared" si="9"/>
        <v>0</v>
      </c>
      <c r="AB89" s="229">
        <f t="shared" si="9"/>
        <v>0</v>
      </c>
      <c r="AC89" s="256">
        <f t="shared" si="9"/>
        <v>0</v>
      </c>
      <c r="AD89" s="251">
        <f t="shared" si="9"/>
        <v>120</v>
      </c>
      <c r="AE89" s="191" t="s">
        <v>72</v>
      </c>
    </row>
    <row r="90" spans="1:31" ht="33" customHeight="1" thickBot="1" x14ac:dyDescent="0.3">
      <c r="A90" s="185"/>
      <c r="B90" s="192"/>
      <c r="C90" s="192"/>
      <c r="D90" s="192"/>
      <c r="E90" s="192"/>
      <c r="F90" s="192"/>
      <c r="G90" s="193"/>
      <c r="H90" s="191">
        <f>SUM(B89:H89)</f>
        <v>0</v>
      </c>
      <c r="I90" s="192"/>
      <c r="J90" s="192"/>
      <c r="K90" s="192"/>
      <c r="L90" s="192"/>
      <c r="M90" s="192"/>
      <c r="N90" s="193"/>
      <c r="O90" s="191">
        <f>SUM(I89:O89)</f>
        <v>40</v>
      </c>
      <c r="P90" s="192"/>
      <c r="Q90" s="192"/>
      <c r="R90" s="192"/>
      <c r="S90" s="192"/>
      <c r="T90" s="192"/>
      <c r="U90" s="193"/>
      <c r="V90" s="191">
        <f>SUM(P89:V89)</f>
        <v>40</v>
      </c>
      <c r="W90" s="192"/>
      <c r="X90" s="192"/>
      <c r="Y90" s="192"/>
      <c r="Z90" s="192"/>
      <c r="AA90" s="192"/>
      <c r="AB90" s="193"/>
      <c r="AC90" s="191">
        <f>SUM(W89:AC89)</f>
        <v>40</v>
      </c>
      <c r="AD90" s="226">
        <f>AD89/60</f>
        <v>2</v>
      </c>
      <c r="AE90" s="191" t="s">
        <v>73</v>
      </c>
    </row>
    <row r="91" spans="1:31" ht="21" customHeight="1" thickBot="1" x14ac:dyDescent="0.3">
      <c r="A91" s="185"/>
      <c r="B91" s="192"/>
      <c r="C91" s="192"/>
      <c r="D91" s="192"/>
      <c r="E91" s="192"/>
      <c r="F91" s="192"/>
      <c r="G91" s="193"/>
      <c r="H91" s="191"/>
      <c r="I91" s="192"/>
      <c r="J91" s="192"/>
      <c r="K91" s="192"/>
      <c r="L91" s="192"/>
      <c r="M91" s="192"/>
      <c r="N91" s="193"/>
      <c r="O91" s="191"/>
      <c r="P91" s="192"/>
      <c r="Q91" s="192"/>
      <c r="R91" s="192"/>
      <c r="S91" s="192"/>
      <c r="T91" s="192"/>
      <c r="U91" s="193"/>
      <c r="V91" s="191"/>
      <c r="W91" s="192"/>
      <c r="X91" s="192"/>
      <c r="Y91" s="192"/>
      <c r="Z91" s="192"/>
      <c r="AA91" s="192"/>
      <c r="AB91" s="193"/>
      <c r="AC91" s="191"/>
      <c r="AD91" s="200"/>
      <c r="AE91" s="191"/>
    </row>
    <row r="92" spans="1:31" ht="21" customHeight="1" x14ac:dyDescent="0.25">
      <c r="A92" s="284"/>
      <c r="B92" s="340" t="s">
        <v>81</v>
      </c>
      <c r="C92" s="341"/>
      <c r="D92" s="341"/>
      <c r="E92" s="341"/>
      <c r="F92" s="341"/>
      <c r="G92" s="341"/>
      <c r="H92" s="342"/>
      <c r="I92" s="340" t="s">
        <v>82</v>
      </c>
      <c r="J92" s="341"/>
      <c r="K92" s="341"/>
      <c r="L92" s="341"/>
      <c r="M92" s="341"/>
      <c r="N92" s="341"/>
      <c r="O92" s="342"/>
      <c r="P92" s="340" t="s">
        <v>83</v>
      </c>
      <c r="Q92" s="341"/>
      <c r="R92" s="341"/>
      <c r="S92" s="341"/>
      <c r="T92" s="341"/>
      <c r="U92" s="341"/>
      <c r="V92" s="342"/>
      <c r="W92" s="340" t="s">
        <v>84</v>
      </c>
      <c r="X92" s="341"/>
      <c r="Y92" s="341"/>
      <c r="Z92" s="341"/>
      <c r="AA92" s="341"/>
      <c r="AB92" s="341"/>
      <c r="AC92" s="342"/>
      <c r="AD92" s="285"/>
      <c r="AE92" s="286"/>
    </row>
    <row r="93" spans="1:31" ht="21" customHeight="1" thickBot="1" x14ac:dyDescent="0.3">
      <c r="A93" s="287" t="s">
        <v>85</v>
      </c>
      <c r="B93" s="288"/>
      <c r="C93" s="289"/>
      <c r="D93" s="289"/>
      <c r="E93" s="289"/>
      <c r="F93" s="335">
        <v>0</v>
      </c>
      <c r="G93" s="335"/>
      <c r="H93" s="336"/>
      <c r="I93" s="288"/>
      <c r="J93" s="289"/>
      <c r="K93" s="289"/>
      <c r="L93" s="289"/>
      <c r="M93" s="335">
        <v>5760</v>
      </c>
      <c r="N93" s="335"/>
      <c r="O93" s="336"/>
      <c r="P93" s="288"/>
      <c r="Q93" s="289"/>
      <c r="R93" s="289"/>
      <c r="S93" s="289"/>
      <c r="T93" s="335">
        <v>5760</v>
      </c>
      <c r="U93" s="335"/>
      <c r="V93" s="336"/>
      <c r="W93" s="288"/>
      <c r="X93" s="289"/>
      <c r="Y93" s="289"/>
      <c r="Z93" s="289"/>
      <c r="AA93" s="335">
        <v>5760</v>
      </c>
      <c r="AB93" s="335"/>
      <c r="AC93" s="336"/>
      <c r="AD93" s="290">
        <f>F93+M93+T93+AA93</f>
        <v>17280</v>
      </c>
      <c r="AE93" s="291" t="s">
        <v>86</v>
      </c>
    </row>
    <row r="94" spans="1:31" ht="21" customHeight="1" x14ac:dyDescent="0.25">
      <c r="A94" s="185"/>
      <c r="B94" s="192"/>
      <c r="C94" s="192"/>
      <c r="D94" s="192"/>
      <c r="E94" s="192"/>
      <c r="F94" s="192"/>
      <c r="G94" s="193"/>
      <c r="H94" s="191"/>
      <c r="I94" s="192"/>
      <c r="J94" s="192"/>
      <c r="K94" s="192"/>
      <c r="L94" s="192"/>
      <c r="M94" s="192"/>
      <c r="N94" s="193"/>
      <c r="O94" s="191"/>
      <c r="P94" s="192"/>
      <c r="Q94" s="192"/>
      <c r="R94" s="192"/>
      <c r="S94" s="192"/>
      <c r="T94" s="192"/>
      <c r="U94" s="193"/>
      <c r="V94" s="191"/>
      <c r="W94" s="192"/>
      <c r="X94" s="192"/>
      <c r="Y94" s="192"/>
      <c r="Z94" s="192"/>
      <c r="AA94" s="192"/>
      <c r="AB94" s="193"/>
      <c r="AC94" s="191"/>
      <c r="AD94" s="200"/>
      <c r="AE94" s="191"/>
    </row>
    <row r="95" spans="1:31" ht="21" customHeight="1" x14ac:dyDescent="0.25">
      <c r="A95" s="197"/>
      <c r="B95" s="199"/>
      <c r="I95" s="196"/>
      <c r="J95" s="195"/>
    </row>
    <row r="96" spans="1:31" ht="33" customHeight="1" x14ac:dyDescent="0.25"/>
    <row r="97" spans="1:31" ht="33" customHeight="1" x14ac:dyDescent="0.25"/>
    <row r="98" spans="1:31" ht="33" customHeight="1" x14ac:dyDescent="0.25"/>
    <row r="99" spans="1:31" ht="33" customHeight="1" x14ac:dyDescent="0.25">
      <c r="A99" s="186" t="s">
        <v>79</v>
      </c>
    </row>
    <row r="100" spans="1:31" ht="33" customHeight="1" x14ac:dyDescent="0.25">
      <c r="A100" s="186" t="s">
        <v>88</v>
      </c>
    </row>
    <row r="101" spans="1:31" ht="33" customHeight="1" thickBot="1" x14ac:dyDescent="0.3">
      <c r="A101" s="194" t="s">
        <v>93</v>
      </c>
    </row>
    <row r="102" spans="1:31" ht="33" customHeight="1" thickBot="1" x14ac:dyDescent="0.3">
      <c r="A102" s="352" t="s">
        <v>62</v>
      </c>
      <c r="B102" s="355" t="s">
        <v>77</v>
      </c>
      <c r="C102" s="356"/>
      <c r="D102" s="356"/>
      <c r="E102" s="356"/>
      <c r="F102" s="356"/>
      <c r="G102" s="356"/>
      <c r="H102" s="356"/>
      <c r="I102" s="356"/>
      <c r="J102" s="356"/>
      <c r="K102" s="356"/>
      <c r="L102" s="357"/>
      <c r="M102" s="358" t="s">
        <v>78</v>
      </c>
      <c r="N102" s="356"/>
      <c r="O102" s="356"/>
      <c r="P102" s="356"/>
      <c r="Q102" s="356"/>
      <c r="R102" s="356"/>
      <c r="S102" s="356"/>
      <c r="T102" s="356"/>
      <c r="U102" s="356"/>
      <c r="V102" s="356"/>
      <c r="W102" s="356"/>
      <c r="X102" s="356"/>
      <c r="Y102" s="356"/>
      <c r="Z102" s="356"/>
      <c r="AA102" s="356"/>
      <c r="AB102" s="356"/>
      <c r="AC102" s="357"/>
      <c r="AD102" s="349" t="s">
        <v>63</v>
      </c>
    </row>
    <row r="103" spans="1:31" ht="33" customHeight="1" thickBot="1" x14ac:dyDescent="0.3">
      <c r="A103" s="353"/>
      <c r="B103" s="257" t="s">
        <v>64</v>
      </c>
      <c r="C103" s="258" t="s">
        <v>65</v>
      </c>
      <c r="D103" s="258" t="s">
        <v>66</v>
      </c>
      <c r="E103" s="258" t="s">
        <v>67</v>
      </c>
      <c r="F103" s="258" t="s">
        <v>68</v>
      </c>
      <c r="G103" s="258" t="s">
        <v>69</v>
      </c>
      <c r="H103" s="259" t="s">
        <v>70</v>
      </c>
      <c r="I103" s="260" t="s">
        <v>64</v>
      </c>
      <c r="J103" s="258" t="s">
        <v>65</v>
      </c>
      <c r="K103" s="258" t="s">
        <v>66</v>
      </c>
      <c r="L103" s="261" t="s">
        <v>67</v>
      </c>
      <c r="M103" s="283" t="s">
        <v>68</v>
      </c>
      <c r="N103" s="262" t="s">
        <v>69</v>
      </c>
      <c r="O103" s="263" t="s">
        <v>70</v>
      </c>
      <c r="P103" s="264" t="s">
        <v>64</v>
      </c>
      <c r="Q103" s="262" t="s">
        <v>65</v>
      </c>
      <c r="R103" s="262" t="s">
        <v>66</v>
      </c>
      <c r="S103" s="262" t="s">
        <v>67</v>
      </c>
      <c r="T103" s="262" t="s">
        <v>68</v>
      </c>
      <c r="U103" s="262" t="s">
        <v>69</v>
      </c>
      <c r="V103" s="263" t="s">
        <v>70</v>
      </c>
      <c r="W103" s="264" t="s">
        <v>64</v>
      </c>
      <c r="X103" s="262" t="s">
        <v>65</v>
      </c>
      <c r="Y103" s="262" t="s">
        <v>66</v>
      </c>
      <c r="Z103" s="262" t="s">
        <v>67</v>
      </c>
      <c r="AA103" s="262" t="s">
        <v>68</v>
      </c>
      <c r="AB103" s="262" t="s">
        <v>69</v>
      </c>
      <c r="AC103" s="265" t="s">
        <v>70</v>
      </c>
      <c r="AD103" s="350"/>
    </row>
    <row r="104" spans="1:31" ht="33" customHeight="1" thickBot="1" x14ac:dyDescent="0.3">
      <c r="A104" s="354"/>
      <c r="B104" s="240">
        <v>21</v>
      </c>
      <c r="C104" s="207">
        <v>22</v>
      </c>
      <c r="D104" s="208">
        <v>23</v>
      </c>
      <c r="E104" s="208">
        <v>24</v>
      </c>
      <c r="F104" s="208">
        <v>25</v>
      </c>
      <c r="G104" s="208">
        <v>26</v>
      </c>
      <c r="H104" s="209">
        <v>27</v>
      </c>
      <c r="I104" s="206">
        <v>28</v>
      </c>
      <c r="J104" s="207">
        <v>29</v>
      </c>
      <c r="K104" s="208">
        <v>30</v>
      </c>
      <c r="L104" s="241">
        <v>31</v>
      </c>
      <c r="M104" s="237">
        <v>1</v>
      </c>
      <c r="N104" s="210">
        <v>2</v>
      </c>
      <c r="O104" s="211">
        <v>3</v>
      </c>
      <c r="P104" s="212">
        <v>4</v>
      </c>
      <c r="Q104" s="213">
        <v>5</v>
      </c>
      <c r="R104" s="214">
        <v>6</v>
      </c>
      <c r="S104" s="214">
        <v>7</v>
      </c>
      <c r="T104" s="214">
        <v>8</v>
      </c>
      <c r="U104" s="215">
        <v>9</v>
      </c>
      <c r="V104" s="216">
        <v>10</v>
      </c>
      <c r="W104" s="212">
        <v>11</v>
      </c>
      <c r="X104" s="213">
        <v>12</v>
      </c>
      <c r="Y104" s="214">
        <v>13</v>
      </c>
      <c r="Z104" s="214">
        <v>14</v>
      </c>
      <c r="AA104" s="214">
        <v>15</v>
      </c>
      <c r="AB104" s="214">
        <v>16</v>
      </c>
      <c r="AC104" s="252">
        <v>17</v>
      </c>
      <c r="AD104" s="351"/>
    </row>
    <row r="105" spans="1:31" ht="33" customHeight="1" x14ac:dyDescent="0.25">
      <c r="A105" s="233" t="s">
        <v>74</v>
      </c>
      <c r="B105" s="242">
        <v>0</v>
      </c>
      <c r="C105" s="219">
        <v>0</v>
      </c>
      <c r="D105" s="203"/>
      <c r="E105" s="203"/>
      <c r="F105" s="203"/>
      <c r="G105" s="203"/>
      <c r="H105" s="203"/>
      <c r="I105" s="218">
        <v>0</v>
      </c>
      <c r="J105" s="219">
        <v>0</v>
      </c>
      <c r="K105" s="203"/>
      <c r="L105" s="244"/>
      <c r="M105" s="238"/>
      <c r="N105" s="203"/>
      <c r="O105" s="203"/>
      <c r="P105" s="218">
        <v>0</v>
      </c>
      <c r="Q105" s="219">
        <v>0</v>
      </c>
      <c r="R105" s="203"/>
      <c r="S105" s="203"/>
      <c r="T105" s="203"/>
      <c r="U105" s="203"/>
      <c r="V105" s="203"/>
      <c r="W105" s="218">
        <v>0</v>
      </c>
      <c r="X105" s="219">
        <v>0</v>
      </c>
      <c r="Y105" s="203"/>
      <c r="Z105" s="203"/>
      <c r="AA105" s="203"/>
      <c r="AB105" s="203"/>
      <c r="AC105" s="253">
        <v>0</v>
      </c>
      <c r="AD105" s="248">
        <f>SUM(B105:AC105)</f>
        <v>0</v>
      </c>
    </row>
    <row r="106" spans="1:31" ht="33" customHeight="1" x14ac:dyDescent="0.25">
      <c r="A106" s="234" t="s">
        <v>75</v>
      </c>
      <c r="B106" s="243">
        <v>0</v>
      </c>
      <c r="C106" s="202">
        <v>0</v>
      </c>
      <c r="D106" s="203"/>
      <c r="E106" s="203"/>
      <c r="F106" s="203"/>
      <c r="G106" s="203"/>
      <c r="H106" s="203"/>
      <c r="I106" s="201">
        <v>20</v>
      </c>
      <c r="J106" s="202">
        <v>20</v>
      </c>
      <c r="K106" s="203"/>
      <c r="L106" s="244"/>
      <c r="M106" s="238"/>
      <c r="N106" s="203"/>
      <c r="O106" s="203"/>
      <c r="P106" s="201">
        <v>20</v>
      </c>
      <c r="Q106" s="202">
        <v>20</v>
      </c>
      <c r="R106" s="203"/>
      <c r="S106" s="203"/>
      <c r="T106" s="203"/>
      <c r="U106" s="203"/>
      <c r="V106" s="203"/>
      <c r="W106" s="204">
        <v>20</v>
      </c>
      <c r="X106" s="202">
        <v>20</v>
      </c>
      <c r="Y106" s="203"/>
      <c r="Z106" s="203"/>
      <c r="AA106" s="203"/>
      <c r="AB106" s="203"/>
      <c r="AC106" s="254">
        <v>0</v>
      </c>
      <c r="AD106" s="249">
        <f>SUM(B106:AC106)</f>
        <v>120</v>
      </c>
    </row>
    <row r="107" spans="1:31" ht="33" customHeight="1" thickBot="1" x14ac:dyDescent="0.3">
      <c r="A107" s="235" t="s">
        <v>76</v>
      </c>
      <c r="B107" s="245">
        <v>0</v>
      </c>
      <c r="C107" s="224">
        <v>0</v>
      </c>
      <c r="D107" s="203"/>
      <c r="E107" s="203"/>
      <c r="F107" s="203"/>
      <c r="G107" s="203"/>
      <c r="H107" s="203"/>
      <c r="I107" s="223">
        <v>0</v>
      </c>
      <c r="J107" s="224">
        <v>0</v>
      </c>
      <c r="K107" s="203"/>
      <c r="L107" s="244"/>
      <c r="M107" s="238"/>
      <c r="N107" s="203"/>
      <c r="O107" s="203"/>
      <c r="P107" s="223">
        <v>0</v>
      </c>
      <c r="Q107" s="224">
        <v>0</v>
      </c>
      <c r="R107" s="203"/>
      <c r="S107" s="203"/>
      <c r="T107" s="203"/>
      <c r="U107" s="203"/>
      <c r="V107" s="203"/>
      <c r="W107" s="223">
        <v>0</v>
      </c>
      <c r="X107" s="224">
        <v>0</v>
      </c>
      <c r="Y107" s="203"/>
      <c r="Z107" s="203"/>
      <c r="AA107" s="203"/>
      <c r="AB107" s="203"/>
      <c r="AC107" s="255">
        <v>0</v>
      </c>
      <c r="AD107" s="250">
        <f t="shared" ref="AD107" si="10">SUM(B107:AC107)</f>
        <v>0</v>
      </c>
    </row>
    <row r="108" spans="1:31" ht="33" customHeight="1" thickBot="1" x14ac:dyDescent="0.3">
      <c r="A108" s="236"/>
      <c r="B108" s="246">
        <f t="shared" ref="B108:AD108" si="11">SUM(B105:B107)</f>
        <v>0</v>
      </c>
      <c r="C108" s="228">
        <f t="shared" si="11"/>
        <v>0</v>
      </c>
      <c r="D108" s="229">
        <f t="shared" si="11"/>
        <v>0</v>
      </c>
      <c r="E108" s="229">
        <f t="shared" si="11"/>
        <v>0</v>
      </c>
      <c r="F108" s="229">
        <f t="shared" si="11"/>
        <v>0</v>
      </c>
      <c r="G108" s="229">
        <f t="shared" si="11"/>
        <v>0</v>
      </c>
      <c r="H108" s="230">
        <f t="shared" si="11"/>
        <v>0</v>
      </c>
      <c r="I108" s="227">
        <f t="shared" si="11"/>
        <v>20</v>
      </c>
      <c r="J108" s="228">
        <f t="shared" si="11"/>
        <v>20</v>
      </c>
      <c r="K108" s="229">
        <f t="shared" si="11"/>
        <v>0</v>
      </c>
      <c r="L108" s="247">
        <f t="shared" si="11"/>
        <v>0</v>
      </c>
      <c r="M108" s="239">
        <f t="shared" si="11"/>
        <v>0</v>
      </c>
      <c r="N108" s="229">
        <f t="shared" si="11"/>
        <v>0</v>
      </c>
      <c r="O108" s="231">
        <f t="shared" si="11"/>
        <v>0</v>
      </c>
      <c r="P108" s="227">
        <f t="shared" si="11"/>
        <v>20</v>
      </c>
      <c r="Q108" s="228">
        <f t="shared" si="11"/>
        <v>20</v>
      </c>
      <c r="R108" s="229">
        <f t="shared" si="11"/>
        <v>0</v>
      </c>
      <c r="S108" s="229">
        <f t="shared" si="11"/>
        <v>0</v>
      </c>
      <c r="T108" s="229">
        <f t="shared" si="11"/>
        <v>0</v>
      </c>
      <c r="U108" s="232">
        <f t="shared" si="11"/>
        <v>0</v>
      </c>
      <c r="V108" s="230">
        <f t="shared" si="11"/>
        <v>0</v>
      </c>
      <c r="W108" s="227">
        <f t="shared" si="11"/>
        <v>20</v>
      </c>
      <c r="X108" s="228">
        <f t="shared" si="11"/>
        <v>20</v>
      </c>
      <c r="Y108" s="229">
        <f t="shared" si="11"/>
        <v>0</v>
      </c>
      <c r="Z108" s="229">
        <f t="shared" si="11"/>
        <v>0</v>
      </c>
      <c r="AA108" s="229">
        <f t="shared" si="11"/>
        <v>0</v>
      </c>
      <c r="AB108" s="229">
        <f t="shared" si="11"/>
        <v>0</v>
      </c>
      <c r="AC108" s="256">
        <f t="shared" si="11"/>
        <v>0</v>
      </c>
      <c r="AD108" s="251">
        <f t="shared" si="11"/>
        <v>120</v>
      </c>
      <c r="AE108" s="191" t="s">
        <v>72</v>
      </c>
    </row>
    <row r="109" spans="1:31" ht="33" customHeight="1" thickBot="1" x14ac:dyDescent="0.3">
      <c r="A109" s="185"/>
      <c r="B109" s="192"/>
      <c r="C109" s="192"/>
      <c r="D109" s="192"/>
      <c r="E109" s="192"/>
      <c r="F109" s="192"/>
      <c r="G109" s="193"/>
      <c r="H109" s="191">
        <f>SUM(B108:H108)</f>
        <v>0</v>
      </c>
      <c r="I109" s="192"/>
      <c r="J109" s="192"/>
      <c r="K109" s="192"/>
      <c r="L109" s="192"/>
      <c r="M109" s="192"/>
      <c r="N109" s="193"/>
      <c r="O109" s="191">
        <f>SUM(I108:O108)</f>
        <v>40</v>
      </c>
      <c r="P109" s="192"/>
      <c r="Q109" s="192"/>
      <c r="R109" s="192"/>
      <c r="S109" s="192"/>
      <c r="T109" s="192"/>
      <c r="U109" s="193"/>
      <c r="V109" s="191">
        <f>SUM(P108:V108)</f>
        <v>40</v>
      </c>
      <c r="W109" s="192"/>
      <c r="X109" s="192"/>
      <c r="Y109" s="192"/>
      <c r="Z109" s="192"/>
      <c r="AA109" s="192"/>
      <c r="AB109" s="193"/>
      <c r="AC109" s="191">
        <f>SUM(W108:AC108)</f>
        <v>40</v>
      </c>
      <c r="AD109" s="226">
        <f>AD108/60</f>
        <v>2</v>
      </c>
      <c r="AE109" s="191" t="s">
        <v>73</v>
      </c>
    </row>
    <row r="110" spans="1:31" ht="21" customHeight="1" thickBot="1" x14ac:dyDescent="0.3">
      <c r="A110" s="185"/>
      <c r="B110" s="192"/>
      <c r="C110" s="192"/>
      <c r="D110" s="192"/>
      <c r="E110" s="192"/>
      <c r="F110" s="192"/>
      <c r="G110" s="193"/>
      <c r="H110" s="191"/>
      <c r="I110" s="192"/>
      <c r="J110" s="192"/>
      <c r="K110" s="192"/>
      <c r="L110" s="192"/>
      <c r="M110" s="192"/>
      <c r="N110" s="193"/>
      <c r="O110" s="191"/>
      <c r="P110" s="192"/>
      <c r="Q110" s="192"/>
      <c r="R110" s="192"/>
      <c r="S110" s="192"/>
      <c r="T110" s="192"/>
      <c r="U110" s="193"/>
      <c r="V110" s="191"/>
      <c r="W110" s="192"/>
      <c r="X110" s="192"/>
      <c r="Y110" s="192"/>
      <c r="Z110" s="192"/>
      <c r="AA110" s="192"/>
      <c r="AB110" s="193"/>
      <c r="AC110" s="191"/>
      <c r="AD110" s="200"/>
      <c r="AE110" s="191"/>
    </row>
    <row r="111" spans="1:31" ht="21" customHeight="1" x14ac:dyDescent="0.25">
      <c r="A111" s="284"/>
      <c r="B111" s="340" t="s">
        <v>81</v>
      </c>
      <c r="C111" s="341"/>
      <c r="D111" s="341"/>
      <c r="E111" s="341"/>
      <c r="F111" s="341"/>
      <c r="G111" s="341"/>
      <c r="H111" s="342"/>
      <c r="I111" s="340" t="s">
        <v>82</v>
      </c>
      <c r="J111" s="341"/>
      <c r="K111" s="341"/>
      <c r="L111" s="341"/>
      <c r="M111" s="341"/>
      <c r="N111" s="341"/>
      <c r="O111" s="342"/>
      <c r="P111" s="340" t="s">
        <v>83</v>
      </c>
      <c r="Q111" s="341"/>
      <c r="R111" s="341"/>
      <c r="S111" s="341"/>
      <c r="T111" s="341"/>
      <c r="U111" s="341"/>
      <c r="V111" s="342"/>
      <c r="W111" s="340" t="s">
        <v>84</v>
      </c>
      <c r="X111" s="341"/>
      <c r="Y111" s="341"/>
      <c r="Z111" s="341"/>
      <c r="AA111" s="341"/>
      <c r="AB111" s="341"/>
      <c r="AC111" s="342"/>
      <c r="AD111" s="285"/>
      <c r="AE111" s="286"/>
    </row>
    <row r="112" spans="1:31" ht="21" customHeight="1" thickBot="1" x14ac:dyDescent="0.3">
      <c r="A112" s="287" t="s">
        <v>85</v>
      </c>
      <c r="B112" s="288"/>
      <c r="C112" s="289"/>
      <c r="D112" s="289"/>
      <c r="E112" s="289"/>
      <c r="F112" s="335">
        <v>0</v>
      </c>
      <c r="G112" s="335"/>
      <c r="H112" s="336"/>
      <c r="I112" s="288"/>
      <c r="J112" s="289"/>
      <c r="K112" s="289"/>
      <c r="L112" s="289"/>
      <c r="M112" s="335">
        <v>5760</v>
      </c>
      <c r="N112" s="335"/>
      <c r="O112" s="336"/>
      <c r="P112" s="288"/>
      <c r="Q112" s="289"/>
      <c r="R112" s="289"/>
      <c r="S112" s="289"/>
      <c r="T112" s="335">
        <v>5760</v>
      </c>
      <c r="U112" s="335"/>
      <c r="V112" s="336"/>
      <c r="W112" s="288"/>
      <c r="X112" s="289"/>
      <c r="Y112" s="289"/>
      <c r="Z112" s="289"/>
      <c r="AA112" s="335">
        <v>5760</v>
      </c>
      <c r="AB112" s="335"/>
      <c r="AC112" s="336"/>
      <c r="AD112" s="290">
        <f>F112+M112+T112+AA112</f>
        <v>17280</v>
      </c>
      <c r="AE112" s="291" t="s">
        <v>86</v>
      </c>
    </row>
    <row r="113" spans="1:31" ht="21" customHeight="1" x14ac:dyDescent="0.25">
      <c r="A113" s="185"/>
      <c r="B113" s="192"/>
      <c r="C113" s="192"/>
      <c r="D113" s="192"/>
      <c r="E113" s="192"/>
      <c r="F113" s="192"/>
      <c r="G113" s="193"/>
      <c r="H113" s="191"/>
      <c r="I113" s="192"/>
      <c r="J113" s="192"/>
      <c r="K113" s="192"/>
      <c r="L113" s="192"/>
      <c r="M113" s="192"/>
      <c r="N113" s="193"/>
      <c r="O113" s="191"/>
      <c r="P113" s="192"/>
      <c r="Q113" s="192"/>
      <c r="R113" s="192"/>
      <c r="S113" s="192"/>
      <c r="T113" s="192"/>
      <c r="U113" s="193"/>
      <c r="V113" s="191"/>
      <c r="W113" s="192"/>
      <c r="X113" s="192"/>
      <c r="Y113" s="192"/>
      <c r="Z113" s="192"/>
      <c r="AA113" s="192"/>
      <c r="AB113" s="193"/>
      <c r="AC113" s="191"/>
      <c r="AD113" s="200"/>
      <c r="AE113" s="191"/>
    </row>
    <row r="114" spans="1:31" ht="21" customHeight="1" x14ac:dyDescent="0.25">
      <c r="A114" s="197"/>
      <c r="B114" s="199"/>
      <c r="I114" s="196"/>
      <c r="J114" s="195"/>
    </row>
    <row r="115" spans="1:31" ht="33" customHeight="1" x14ac:dyDescent="0.25"/>
    <row r="116" spans="1:31" ht="33" customHeight="1" x14ac:dyDescent="0.25"/>
    <row r="117" spans="1:31" ht="33" customHeight="1" x14ac:dyDescent="0.25"/>
    <row r="118" spans="1:31" ht="33" customHeight="1" x14ac:dyDescent="0.25">
      <c r="A118" s="186" t="s">
        <v>79</v>
      </c>
    </row>
    <row r="119" spans="1:31" ht="33" customHeight="1" x14ac:dyDescent="0.25">
      <c r="A119" s="186" t="s">
        <v>88</v>
      </c>
    </row>
    <row r="120" spans="1:31" ht="33" customHeight="1" thickBot="1" x14ac:dyDescent="0.3">
      <c r="A120" s="194" t="s">
        <v>94</v>
      </c>
    </row>
    <row r="121" spans="1:31" ht="33" customHeight="1" thickBot="1" x14ac:dyDescent="0.3">
      <c r="A121" s="352" t="s">
        <v>62</v>
      </c>
      <c r="B121" s="355" t="s">
        <v>77</v>
      </c>
      <c r="C121" s="356"/>
      <c r="D121" s="356"/>
      <c r="E121" s="356"/>
      <c r="F121" s="356"/>
      <c r="G121" s="356"/>
      <c r="H121" s="356"/>
      <c r="I121" s="356"/>
      <c r="J121" s="356"/>
      <c r="K121" s="356"/>
      <c r="L121" s="357"/>
      <c r="M121" s="358" t="s">
        <v>78</v>
      </c>
      <c r="N121" s="356"/>
      <c r="O121" s="356"/>
      <c r="P121" s="356"/>
      <c r="Q121" s="356"/>
      <c r="R121" s="356"/>
      <c r="S121" s="356"/>
      <c r="T121" s="356"/>
      <c r="U121" s="356"/>
      <c r="V121" s="356"/>
      <c r="W121" s="356"/>
      <c r="X121" s="356"/>
      <c r="Y121" s="356"/>
      <c r="Z121" s="356"/>
      <c r="AA121" s="356"/>
      <c r="AB121" s="356"/>
      <c r="AC121" s="357"/>
      <c r="AD121" s="349" t="s">
        <v>63</v>
      </c>
    </row>
    <row r="122" spans="1:31" ht="33" customHeight="1" thickBot="1" x14ac:dyDescent="0.3">
      <c r="A122" s="353"/>
      <c r="B122" s="257" t="s">
        <v>64</v>
      </c>
      <c r="C122" s="258" t="s">
        <v>65</v>
      </c>
      <c r="D122" s="258" t="s">
        <v>66</v>
      </c>
      <c r="E122" s="258" t="s">
        <v>67</v>
      </c>
      <c r="F122" s="258" t="s">
        <v>68</v>
      </c>
      <c r="G122" s="258" t="s">
        <v>69</v>
      </c>
      <c r="H122" s="259" t="s">
        <v>70</v>
      </c>
      <c r="I122" s="260" t="s">
        <v>64</v>
      </c>
      <c r="J122" s="258" t="s">
        <v>65</v>
      </c>
      <c r="K122" s="258" t="s">
        <v>66</v>
      </c>
      <c r="L122" s="261" t="s">
        <v>67</v>
      </c>
      <c r="M122" s="283" t="s">
        <v>68</v>
      </c>
      <c r="N122" s="262" t="s">
        <v>69</v>
      </c>
      <c r="O122" s="263" t="s">
        <v>70</v>
      </c>
      <c r="P122" s="264" t="s">
        <v>64</v>
      </c>
      <c r="Q122" s="262" t="s">
        <v>65</v>
      </c>
      <c r="R122" s="262" t="s">
        <v>66</v>
      </c>
      <c r="S122" s="262" t="s">
        <v>67</v>
      </c>
      <c r="T122" s="262" t="s">
        <v>68</v>
      </c>
      <c r="U122" s="262" t="s">
        <v>69</v>
      </c>
      <c r="V122" s="263" t="s">
        <v>70</v>
      </c>
      <c r="W122" s="264" t="s">
        <v>64</v>
      </c>
      <c r="X122" s="262" t="s">
        <v>65</v>
      </c>
      <c r="Y122" s="262" t="s">
        <v>66</v>
      </c>
      <c r="Z122" s="262" t="s">
        <v>67</v>
      </c>
      <c r="AA122" s="262" t="s">
        <v>68</v>
      </c>
      <c r="AB122" s="262" t="s">
        <v>69</v>
      </c>
      <c r="AC122" s="265" t="s">
        <v>70</v>
      </c>
      <c r="AD122" s="350"/>
    </row>
    <row r="123" spans="1:31" ht="33" customHeight="1" thickBot="1" x14ac:dyDescent="0.3">
      <c r="A123" s="354"/>
      <c r="B123" s="240">
        <v>21</v>
      </c>
      <c r="C123" s="207">
        <v>22</v>
      </c>
      <c r="D123" s="208">
        <v>23</v>
      </c>
      <c r="E123" s="208">
        <v>24</v>
      </c>
      <c r="F123" s="208">
        <v>25</v>
      </c>
      <c r="G123" s="208">
        <v>26</v>
      </c>
      <c r="H123" s="209">
        <v>27</v>
      </c>
      <c r="I123" s="206">
        <v>28</v>
      </c>
      <c r="J123" s="207">
        <v>29</v>
      </c>
      <c r="K123" s="208">
        <v>30</v>
      </c>
      <c r="L123" s="241">
        <v>31</v>
      </c>
      <c r="M123" s="237">
        <v>1</v>
      </c>
      <c r="N123" s="210">
        <v>2</v>
      </c>
      <c r="O123" s="211">
        <v>3</v>
      </c>
      <c r="P123" s="212">
        <v>4</v>
      </c>
      <c r="Q123" s="213">
        <v>5</v>
      </c>
      <c r="R123" s="214">
        <v>6</v>
      </c>
      <c r="S123" s="214">
        <v>7</v>
      </c>
      <c r="T123" s="214">
        <v>8</v>
      </c>
      <c r="U123" s="215">
        <v>9</v>
      </c>
      <c r="V123" s="216">
        <v>10</v>
      </c>
      <c r="W123" s="212">
        <v>11</v>
      </c>
      <c r="X123" s="213">
        <v>12</v>
      </c>
      <c r="Y123" s="214">
        <v>13</v>
      </c>
      <c r="Z123" s="214">
        <v>14</v>
      </c>
      <c r="AA123" s="214">
        <v>15</v>
      </c>
      <c r="AB123" s="214">
        <v>16</v>
      </c>
      <c r="AC123" s="252">
        <v>17</v>
      </c>
      <c r="AD123" s="351"/>
    </row>
    <row r="124" spans="1:31" ht="33" customHeight="1" x14ac:dyDescent="0.25">
      <c r="A124" s="233" t="s">
        <v>74</v>
      </c>
      <c r="B124" s="242">
        <v>0</v>
      </c>
      <c r="C124" s="219">
        <v>0</v>
      </c>
      <c r="D124" s="203"/>
      <c r="E124" s="203"/>
      <c r="F124" s="203"/>
      <c r="G124" s="203"/>
      <c r="H124" s="203"/>
      <c r="I124" s="218">
        <v>0</v>
      </c>
      <c r="J124" s="219">
        <v>0</v>
      </c>
      <c r="K124" s="203"/>
      <c r="L124" s="244"/>
      <c r="M124" s="238"/>
      <c r="N124" s="203"/>
      <c r="O124" s="203"/>
      <c r="P124" s="218">
        <v>0</v>
      </c>
      <c r="Q124" s="219">
        <v>0</v>
      </c>
      <c r="R124" s="203"/>
      <c r="S124" s="203"/>
      <c r="T124" s="203"/>
      <c r="U124" s="203"/>
      <c r="V124" s="203"/>
      <c r="W124" s="218">
        <v>0</v>
      </c>
      <c r="X124" s="219">
        <v>0</v>
      </c>
      <c r="Y124" s="203"/>
      <c r="Z124" s="203"/>
      <c r="AA124" s="203"/>
      <c r="AB124" s="203"/>
      <c r="AC124" s="253">
        <v>0</v>
      </c>
      <c r="AD124" s="248">
        <f>SUM(B124:AC124)</f>
        <v>0</v>
      </c>
    </row>
    <row r="125" spans="1:31" ht="33" customHeight="1" x14ac:dyDescent="0.25">
      <c r="A125" s="234" t="s">
        <v>75</v>
      </c>
      <c r="B125" s="243">
        <v>0</v>
      </c>
      <c r="C125" s="202">
        <v>0</v>
      </c>
      <c r="D125" s="203"/>
      <c r="E125" s="203"/>
      <c r="F125" s="203"/>
      <c r="G125" s="203"/>
      <c r="H125" s="203"/>
      <c r="I125" s="201">
        <v>20</v>
      </c>
      <c r="J125" s="202">
        <v>20</v>
      </c>
      <c r="K125" s="203"/>
      <c r="L125" s="244"/>
      <c r="M125" s="238"/>
      <c r="N125" s="203"/>
      <c r="O125" s="203"/>
      <c r="P125" s="201">
        <v>20</v>
      </c>
      <c r="Q125" s="202">
        <v>20</v>
      </c>
      <c r="R125" s="203"/>
      <c r="S125" s="203"/>
      <c r="T125" s="203"/>
      <c r="U125" s="203"/>
      <c r="V125" s="203"/>
      <c r="W125" s="204">
        <v>20</v>
      </c>
      <c r="X125" s="202">
        <v>20</v>
      </c>
      <c r="Y125" s="203"/>
      <c r="Z125" s="203"/>
      <c r="AA125" s="203"/>
      <c r="AB125" s="203"/>
      <c r="AC125" s="254">
        <v>0</v>
      </c>
      <c r="AD125" s="249">
        <f>SUM(B125:AC125)</f>
        <v>120</v>
      </c>
    </row>
    <row r="126" spans="1:31" ht="33" customHeight="1" thickBot="1" x14ac:dyDescent="0.3">
      <c r="A126" s="235" t="s">
        <v>76</v>
      </c>
      <c r="B126" s="245">
        <v>0</v>
      </c>
      <c r="C126" s="224">
        <v>0</v>
      </c>
      <c r="D126" s="203"/>
      <c r="E126" s="203"/>
      <c r="F126" s="203"/>
      <c r="G126" s="203"/>
      <c r="H126" s="203"/>
      <c r="I126" s="223">
        <v>0</v>
      </c>
      <c r="J126" s="224">
        <v>0</v>
      </c>
      <c r="K126" s="203"/>
      <c r="L126" s="244"/>
      <c r="M126" s="238"/>
      <c r="N126" s="203"/>
      <c r="O126" s="203"/>
      <c r="P126" s="223">
        <v>0</v>
      </c>
      <c r="Q126" s="224">
        <v>0</v>
      </c>
      <c r="R126" s="203"/>
      <c r="S126" s="203"/>
      <c r="T126" s="203"/>
      <c r="U126" s="203"/>
      <c r="V126" s="203"/>
      <c r="W126" s="223">
        <v>0</v>
      </c>
      <c r="X126" s="224">
        <v>0</v>
      </c>
      <c r="Y126" s="203"/>
      <c r="Z126" s="203"/>
      <c r="AA126" s="203"/>
      <c r="AB126" s="203"/>
      <c r="AC126" s="255">
        <v>0</v>
      </c>
      <c r="AD126" s="250">
        <f t="shared" ref="AD126" si="12">SUM(B126:AC126)</f>
        <v>0</v>
      </c>
    </row>
    <row r="127" spans="1:31" ht="33" customHeight="1" thickBot="1" x14ac:dyDescent="0.3">
      <c r="A127" s="236"/>
      <c r="B127" s="246">
        <f t="shared" ref="B127:AD127" si="13">SUM(B124:B126)</f>
        <v>0</v>
      </c>
      <c r="C127" s="228">
        <f t="shared" si="13"/>
        <v>0</v>
      </c>
      <c r="D127" s="229">
        <f t="shared" si="13"/>
        <v>0</v>
      </c>
      <c r="E127" s="229">
        <f t="shared" si="13"/>
        <v>0</v>
      </c>
      <c r="F127" s="229">
        <f t="shared" si="13"/>
        <v>0</v>
      </c>
      <c r="G127" s="229">
        <f t="shared" si="13"/>
        <v>0</v>
      </c>
      <c r="H127" s="230">
        <f t="shared" si="13"/>
        <v>0</v>
      </c>
      <c r="I127" s="227">
        <f t="shared" si="13"/>
        <v>20</v>
      </c>
      <c r="J127" s="228">
        <f t="shared" si="13"/>
        <v>20</v>
      </c>
      <c r="K127" s="229">
        <f t="shared" si="13"/>
        <v>0</v>
      </c>
      <c r="L127" s="247">
        <f t="shared" si="13"/>
        <v>0</v>
      </c>
      <c r="M127" s="239">
        <f t="shared" si="13"/>
        <v>0</v>
      </c>
      <c r="N127" s="229">
        <f t="shared" si="13"/>
        <v>0</v>
      </c>
      <c r="O127" s="231">
        <f t="shared" si="13"/>
        <v>0</v>
      </c>
      <c r="P127" s="227">
        <f t="shared" si="13"/>
        <v>20</v>
      </c>
      <c r="Q127" s="228">
        <f t="shared" si="13"/>
        <v>20</v>
      </c>
      <c r="R127" s="229">
        <f t="shared" si="13"/>
        <v>0</v>
      </c>
      <c r="S127" s="229">
        <f t="shared" si="13"/>
        <v>0</v>
      </c>
      <c r="T127" s="229">
        <f t="shared" si="13"/>
        <v>0</v>
      </c>
      <c r="U127" s="232">
        <f t="shared" si="13"/>
        <v>0</v>
      </c>
      <c r="V127" s="230">
        <f t="shared" si="13"/>
        <v>0</v>
      </c>
      <c r="W127" s="227">
        <f t="shared" si="13"/>
        <v>20</v>
      </c>
      <c r="X127" s="228">
        <f t="shared" si="13"/>
        <v>20</v>
      </c>
      <c r="Y127" s="229">
        <f t="shared" si="13"/>
        <v>0</v>
      </c>
      <c r="Z127" s="229">
        <f t="shared" si="13"/>
        <v>0</v>
      </c>
      <c r="AA127" s="229">
        <f t="shared" si="13"/>
        <v>0</v>
      </c>
      <c r="AB127" s="229">
        <f t="shared" si="13"/>
        <v>0</v>
      </c>
      <c r="AC127" s="256">
        <f t="shared" si="13"/>
        <v>0</v>
      </c>
      <c r="AD127" s="251">
        <f t="shared" si="13"/>
        <v>120</v>
      </c>
      <c r="AE127" s="191" t="s">
        <v>72</v>
      </c>
    </row>
    <row r="128" spans="1:31" ht="33" customHeight="1" thickBot="1" x14ac:dyDescent="0.3">
      <c r="A128" s="185"/>
      <c r="B128" s="192"/>
      <c r="C128" s="192"/>
      <c r="D128" s="192"/>
      <c r="E128" s="192"/>
      <c r="F128" s="192"/>
      <c r="G128" s="193"/>
      <c r="H128" s="191">
        <f>SUM(B127:H127)</f>
        <v>0</v>
      </c>
      <c r="I128" s="192"/>
      <c r="J128" s="192"/>
      <c r="K128" s="192"/>
      <c r="L128" s="192"/>
      <c r="M128" s="192"/>
      <c r="N128" s="193"/>
      <c r="O128" s="191">
        <f>SUM(I127:O127)</f>
        <v>40</v>
      </c>
      <c r="P128" s="192"/>
      <c r="Q128" s="192"/>
      <c r="R128" s="192"/>
      <c r="S128" s="192"/>
      <c r="T128" s="192"/>
      <c r="U128" s="193"/>
      <c r="V128" s="191">
        <f>SUM(P127:V127)</f>
        <v>40</v>
      </c>
      <c r="W128" s="192"/>
      <c r="X128" s="192"/>
      <c r="Y128" s="192"/>
      <c r="Z128" s="192"/>
      <c r="AA128" s="192"/>
      <c r="AB128" s="193"/>
      <c r="AC128" s="191">
        <f>SUM(W127:AC127)</f>
        <v>40</v>
      </c>
      <c r="AD128" s="226">
        <f>AD127/60</f>
        <v>2</v>
      </c>
      <c r="AE128" s="191" t="s">
        <v>73</v>
      </c>
    </row>
    <row r="129" spans="1:31" ht="21" customHeight="1" thickBot="1" x14ac:dyDescent="0.3">
      <c r="A129" s="185"/>
      <c r="B129" s="192"/>
      <c r="C129" s="192"/>
      <c r="D129" s="192"/>
      <c r="E129" s="192"/>
      <c r="F129" s="192"/>
      <c r="G129" s="193"/>
      <c r="H129" s="191"/>
      <c r="I129" s="192"/>
      <c r="J129" s="192"/>
      <c r="K129" s="192"/>
      <c r="L129" s="192"/>
      <c r="M129" s="192"/>
      <c r="N129" s="193"/>
      <c r="O129" s="191"/>
      <c r="P129" s="192"/>
      <c r="Q129" s="192"/>
      <c r="R129" s="192"/>
      <c r="S129" s="192"/>
      <c r="T129" s="192"/>
      <c r="U129" s="193"/>
      <c r="V129" s="191"/>
      <c r="W129" s="192"/>
      <c r="X129" s="192"/>
      <c r="Y129" s="192"/>
      <c r="Z129" s="192"/>
      <c r="AA129" s="192"/>
      <c r="AB129" s="193"/>
      <c r="AC129" s="191"/>
      <c r="AD129" s="200"/>
      <c r="AE129" s="191"/>
    </row>
    <row r="130" spans="1:31" ht="21" customHeight="1" x14ac:dyDescent="0.25">
      <c r="A130" s="284"/>
      <c r="B130" s="340" t="s">
        <v>81</v>
      </c>
      <c r="C130" s="341"/>
      <c r="D130" s="341"/>
      <c r="E130" s="341"/>
      <c r="F130" s="341"/>
      <c r="G130" s="341"/>
      <c r="H130" s="342"/>
      <c r="I130" s="340" t="s">
        <v>82</v>
      </c>
      <c r="J130" s="341"/>
      <c r="K130" s="341"/>
      <c r="L130" s="341"/>
      <c r="M130" s="341"/>
      <c r="N130" s="341"/>
      <c r="O130" s="342"/>
      <c r="P130" s="340" t="s">
        <v>83</v>
      </c>
      <c r="Q130" s="341"/>
      <c r="R130" s="341"/>
      <c r="S130" s="341"/>
      <c r="T130" s="341"/>
      <c r="U130" s="341"/>
      <c r="V130" s="342"/>
      <c r="W130" s="340" t="s">
        <v>84</v>
      </c>
      <c r="X130" s="341"/>
      <c r="Y130" s="341"/>
      <c r="Z130" s="341"/>
      <c r="AA130" s="341"/>
      <c r="AB130" s="341"/>
      <c r="AC130" s="342"/>
      <c r="AD130" s="285"/>
      <c r="AE130" s="286"/>
    </row>
    <row r="131" spans="1:31" ht="21" customHeight="1" thickBot="1" x14ac:dyDescent="0.3">
      <c r="A131" s="287" t="s">
        <v>85</v>
      </c>
      <c r="B131" s="288"/>
      <c r="C131" s="289"/>
      <c r="D131" s="289"/>
      <c r="E131" s="289"/>
      <c r="F131" s="335">
        <v>0</v>
      </c>
      <c r="G131" s="335"/>
      <c r="H131" s="336"/>
      <c r="I131" s="288"/>
      <c r="J131" s="289"/>
      <c r="K131" s="289"/>
      <c r="L131" s="289"/>
      <c r="M131" s="335">
        <v>5760</v>
      </c>
      <c r="N131" s="335"/>
      <c r="O131" s="336"/>
      <c r="P131" s="288"/>
      <c r="Q131" s="289"/>
      <c r="R131" s="289"/>
      <c r="S131" s="289"/>
      <c r="T131" s="335">
        <v>5760</v>
      </c>
      <c r="U131" s="335"/>
      <c r="V131" s="336"/>
      <c r="W131" s="288"/>
      <c r="X131" s="289"/>
      <c r="Y131" s="289"/>
      <c r="Z131" s="289"/>
      <c r="AA131" s="335">
        <v>5760</v>
      </c>
      <c r="AB131" s="335"/>
      <c r="AC131" s="336"/>
      <c r="AD131" s="290">
        <f>F131+M131+T131+AA131</f>
        <v>17280</v>
      </c>
      <c r="AE131" s="291" t="s">
        <v>86</v>
      </c>
    </row>
    <row r="132" spans="1:31" ht="21" customHeight="1" x14ac:dyDescent="0.25">
      <c r="A132" s="185"/>
      <c r="B132" s="192"/>
      <c r="C132" s="192"/>
      <c r="D132" s="192"/>
      <c r="E132" s="192"/>
      <c r="F132" s="192"/>
      <c r="G132" s="193"/>
      <c r="H132" s="191"/>
      <c r="I132" s="192"/>
      <c r="J132" s="192"/>
      <c r="K132" s="192"/>
      <c r="L132" s="192"/>
      <c r="M132" s="192"/>
      <c r="N132" s="193"/>
      <c r="O132" s="191"/>
      <c r="P132" s="192"/>
      <c r="Q132" s="192"/>
      <c r="R132" s="192"/>
      <c r="S132" s="192"/>
      <c r="T132" s="192"/>
      <c r="U132" s="193"/>
      <c r="V132" s="191"/>
      <c r="W132" s="192"/>
      <c r="X132" s="192"/>
      <c r="Y132" s="192"/>
      <c r="Z132" s="192"/>
      <c r="AA132" s="192"/>
      <c r="AB132" s="193"/>
      <c r="AC132" s="191"/>
      <c r="AD132" s="200"/>
      <c r="AE132" s="191"/>
    </row>
    <row r="133" spans="1:31" ht="21" customHeight="1" x14ac:dyDescent="0.25">
      <c r="A133" s="197"/>
      <c r="B133" s="199"/>
      <c r="I133" s="196"/>
      <c r="J133" s="195"/>
    </row>
    <row r="134" spans="1:31" ht="33" customHeight="1" x14ac:dyDescent="0.25"/>
    <row r="135" spans="1:31" ht="33" customHeight="1" x14ac:dyDescent="0.25"/>
    <row r="136" spans="1:31" ht="33" customHeight="1" x14ac:dyDescent="0.25"/>
    <row r="137" spans="1:31" ht="33" customHeight="1" x14ac:dyDescent="0.25">
      <c r="A137" s="186" t="s">
        <v>79</v>
      </c>
    </row>
    <row r="138" spans="1:31" ht="33" customHeight="1" x14ac:dyDescent="0.25">
      <c r="A138" s="186" t="s">
        <v>88</v>
      </c>
    </row>
    <row r="139" spans="1:31" ht="33" customHeight="1" thickBot="1" x14ac:dyDescent="0.3">
      <c r="A139" s="194" t="s">
        <v>95</v>
      </c>
    </row>
    <row r="140" spans="1:31" ht="33" customHeight="1" thickBot="1" x14ac:dyDescent="0.3">
      <c r="A140" s="352" t="s">
        <v>62</v>
      </c>
      <c r="B140" s="355" t="s">
        <v>77</v>
      </c>
      <c r="C140" s="356"/>
      <c r="D140" s="356"/>
      <c r="E140" s="356"/>
      <c r="F140" s="356"/>
      <c r="G140" s="356"/>
      <c r="H140" s="356"/>
      <c r="I140" s="356"/>
      <c r="J140" s="356"/>
      <c r="K140" s="356"/>
      <c r="L140" s="357"/>
      <c r="M140" s="358" t="s">
        <v>78</v>
      </c>
      <c r="N140" s="356"/>
      <c r="O140" s="356"/>
      <c r="P140" s="356"/>
      <c r="Q140" s="356"/>
      <c r="R140" s="356"/>
      <c r="S140" s="356"/>
      <c r="T140" s="356"/>
      <c r="U140" s="356"/>
      <c r="V140" s="356"/>
      <c r="W140" s="356"/>
      <c r="X140" s="356"/>
      <c r="Y140" s="356"/>
      <c r="Z140" s="356"/>
      <c r="AA140" s="356"/>
      <c r="AB140" s="356"/>
      <c r="AC140" s="357"/>
      <c r="AD140" s="349" t="s">
        <v>63</v>
      </c>
    </row>
    <row r="141" spans="1:31" ht="33" customHeight="1" thickBot="1" x14ac:dyDescent="0.3">
      <c r="A141" s="353"/>
      <c r="B141" s="257" t="s">
        <v>64</v>
      </c>
      <c r="C141" s="258" t="s">
        <v>65</v>
      </c>
      <c r="D141" s="258" t="s">
        <v>66</v>
      </c>
      <c r="E141" s="258" t="s">
        <v>67</v>
      </c>
      <c r="F141" s="258" t="s">
        <v>68</v>
      </c>
      <c r="G141" s="258" t="s">
        <v>69</v>
      </c>
      <c r="H141" s="259" t="s">
        <v>70</v>
      </c>
      <c r="I141" s="260" t="s">
        <v>64</v>
      </c>
      <c r="J141" s="258" t="s">
        <v>65</v>
      </c>
      <c r="K141" s="258" t="s">
        <v>66</v>
      </c>
      <c r="L141" s="261" t="s">
        <v>67</v>
      </c>
      <c r="M141" s="283" t="s">
        <v>68</v>
      </c>
      <c r="N141" s="262" t="s">
        <v>69</v>
      </c>
      <c r="O141" s="263" t="s">
        <v>70</v>
      </c>
      <c r="P141" s="264" t="s">
        <v>64</v>
      </c>
      <c r="Q141" s="262" t="s">
        <v>65</v>
      </c>
      <c r="R141" s="262" t="s">
        <v>66</v>
      </c>
      <c r="S141" s="262" t="s">
        <v>67</v>
      </c>
      <c r="T141" s="262" t="s">
        <v>68</v>
      </c>
      <c r="U141" s="262" t="s">
        <v>69</v>
      </c>
      <c r="V141" s="263" t="s">
        <v>70</v>
      </c>
      <c r="W141" s="264" t="s">
        <v>64</v>
      </c>
      <c r="X141" s="262" t="s">
        <v>65</v>
      </c>
      <c r="Y141" s="262" t="s">
        <v>66</v>
      </c>
      <c r="Z141" s="262" t="s">
        <v>67</v>
      </c>
      <c r="AA141" s="262" t="s">
        <v>68</v>
      </c>
      <c r="AB141" s="262" t="s">
        <v>69</v>
      </c>
      <c r="AC141" s="265" t="s">
        <v>70</v>
      </c>
      <c r="AD141" s="350"/>
    </row>
    <row r="142" spans="1:31" ht="33" customHeight="1" thickBot="1" x14ac:dyDescent="0.3">
      <c r="A142" s="354"/>
      <c r="B142" s="240">
        <v>21</v>
      </c>
      <c r="C142" s="207">
        <v>22</v>
      </c>
      <c r="D142" s="208">
        <v>23</v>
      </c>
      <c r="E142" s="208">
        <v>24</v>
      </c>
      <c r="F142" s="208">
        <v>25</v>
      </c>
      <c r="G142" s="208">
        <v>26</v>
      </c>
      <c r="H142" s="209">
        <v>27</v>
      </c>
      <c r="I142" s="206">
        <v>28</v>
      </c>
      <c r="J142" s="207">
        <v>29</v>
      </c>
      <c r="K142" s="208">
        <v>30</v>
      </c>
      <c r="L142" s="241">
        <v>31</v>
      </c>
      <c r="M142" s="237">
        <v>1</v>
      </c>
      <c r="N142" s="210">
        <v>2</v>
      </c>
      <c r="O142" s="211">
        <v>3</v>
      </c>
      <c r="P142" s="212">
        <v>4</v>
      </c>
      <c r="Q142" s="213">
        <v>5</v>
      </c>
      <c r="R142" s="214">
        <v>6</v>
      </c>
      <c r="S142" s="214">
        <v>7</v>
      </c>
      <c r="T142" s="214">
        <v>8</v>
      </c>
      <c r="U142" s="215">
        <v>9</v>
      </c>
      <c r="V142" s="216">
        <v>10</v>
      </c>
      <c r="W142" s="212">
        <v>11</v>
      </c>
      <c r="X142" s="213">
        <v>12</v>
      </c>
      <c r="Y142" s="214">
        <v>13</v>
      </c>
      <c r="Z142" s="214">
        <v>14</v>
      </c>
      <c r="AA142" s="214">
        <v>15</v>
      </c>
      <c r="AB142" s="214">
        <v>16</v>
      </c>
      <c r="AC142" s="252">
        <v>17</v>
      </c>
      <c r="AD142" s="351"/>
    </row>
    <row r="143" spans="1:31" ht="33" customHeight="1" x14ac:dyDescent="0.25">
      <c r="A143" s="233" t="s">
        <v>74</v>
      </c>
      <c r="B143" s="242">
        <v>0</v>
      </c>
      <c r="C143" s="219">
        <v>0</v>
      </c>
      <c r="D143" s="203"/>
      <c r="E143" s="203"/>
      <c r="F143" s="203"/>
      <c r="G143" s="203"/>
      <c r="H143" s="203"/>
      <c r="I143" s="218">
        <v>0</v>
      </c>
      <c r="J143" s="219">
        <v>0</v>
      </c>
      <c r="K143" s="203"/>
      <c r="L143" s="244"/>
      <c r="M143" s="238"/>
      <c r="N143" s="203"/>
      <c r="O143" s="203"/>
      <c r="P143" s="218">
        <v>0</v>
      </c>
      <c r="Q143" s="219">
        <v>0</v>
      </c>
      <c r="R143" s="203"/>
      <c r="S143" s="203"/>
      <c r="T143" s="203"/>
      <c r="U143" s="203"/>
      <c r="V143" s="203"/>
      <c r="W143" s="218">
        <v>0</v>
      </c>
      <c r="X143" s="219">
        <v>0</v>
      </c>
      <c r="Y143" s="203"/>
      <c r="Z143" s="203"/>
      <c r="AA143" s="203"/>
      <c r="AB143" s="203"/>
      <c r="AC143" s="253">
        <v>0</v>
      </c>
      <c r="AD143" s="248">
        <f>SUM(B143:AC143)</f>
        <v>0</v>
      </c>
    </row>
    <row r="144" spans="1:31" ht="33" customHeight="1" x14ac:dyDescent="0.25">
      <c r="A144" s="234" t="s">
        <v>75</v>
      </c>
      <c r="B144" s="243">
        <v>0</v>
      </c>
      <c r="C144" s="202">
        <v>0</v>
      </c>
      <c r="D144" s="203"/>
      <c r="E144" s="203"/>
      <c r="F144" s="203"/>
      <c r="G144" s="203"/>
      <c r="H144" s="203"/>
      <c r="I144" s="201">
        <v>20</v>
      </c>
      <c r="J144" s="202">
        <v>20</v>
      </c>
      <c r="K144" s="203"/>
      <c r="L144" s="244"/>
      <c r="M144" s="238"/>
      <c r="N144" s="203"/>
      <c r="O144" s="203"/>
      <c r="P144" s="201">
        <v>20</v>
      </c>
      <c r="Q144" s="202">
        <v>20</v>
      </c>
      <c r="R144" s="203"/>
      <c r="S144" s="203"/>
      <c r="T144" s="203"/>
      <c r="U144" s="203"/>
      <c r="V144" s="203"/>
      <c r="W144" s="204">
        <v>20</v>
      </c>
      <c r="X144" s="202">
        <v>20</v>
      </c>
      <c r="Y144" s="203"/>
      <c r="Z144" s="203"/>
      <c r="AA144" s="203"/>
      <c r="AB144" s="203"/>
      <c r="AC144" s="254">
        <v>0</v>
      </c>
      <c r="AD144" s="249">
        <f>SUM(B144:AC144)</f>
        <v>120</v>
      </c>
    </row>
    <row r="145" spans="1:31" ht="33" customHeight="1" thickBot="1" x14ac:dyDescent="0.3">
      <c r="A145" s="235" t="s">
        <v>76</v>
      </c>
      <c r="B145" s="245">
        <v>0</v>
      </c>
      <c r="C145" s="224">
        <v>0</v>
      </c>
      <c r="D145" s="203"/>
      <c r="E145" s="203"/>
      <c r="F145" s="203"/>
      <c r="G145" s="203"/>
      <c r="H145" s="203"/>
      <c r="I145" s="223">
        <v>0</v>
      </c>
      <c r="J145" s="224">
        <v>0</v>
      </c>
      <c r="K145" s="203"/>
      <c r="L145" s="244"/>
      <c r="M145" s="238"/>
      <c r="N145" s="203"/>
      <c r="O145" s="203"/>
      <c r="P145" s="223">
        <v>0</v>
      </c>
      <c r="Q145" s="224">
        <v>0</v>
      </c>
      <c r="R145" s="203"/>
      <c r="S145" s="203"/>
      <c r="T145" s="203"/>
      <c r="U145" s="203"/>
      <c r="V145" s="203"/>
      <c r="W145" s="223">
        <v>0</v>
      </c>
      <c r="X145" s="224">
        <v>0</v>
      </c>
      <c r="Y145" s="203"/>
      <c r="Z145" s="203"/>
      <c r="AA145" s="203"/>
      <c r="AB145" s="203"/>
      <c r="AC145" s="255">
        <v>0</v>
      </c>
      <c r="AD145" s="250">
        <f t="shared" ref="AD145" si="14">SUM(B145:AC145)</f>
        <v>0</v>
      </c>
    </row>
    <row r="146" spans="1:31" ht="33" customHeight="1" thickBot="1" x14ac:dyDescent="0.3">
      <c r="A146" s="236"/>
      <c r="B146" s="246">
        <f t="shared" ref="B146:AD146" si="15">SUM(B143:B145)</f>
        <v>0</v>
      </c>
      <c r="C146" s="228">
        <f t="shared" si="15"/>
        <v>0</v>
      </c>
      <c r="D146" s="229">
        <f t="shared" si="15"/>
        <v>0</v>
      </c>
      <c r="E146" s="229">
        <f t="shared" si="15"/>
        <v>0</v>
      </c>
      <c r="F146" s="229">
        <f t="shared" si="15"/>
        <v>0</v>
      </c>
      <c r="G146" s="229">
        <f t="shared" si="15"/>
        <v>0</v>
      </c>
      <c r="H146" s="230">
        <f t="shared" si="15"/>
        <v>0</v>
      </c>
      <c r="I146" s="227">
        <f t="shared" si="15"/>
        <v>20</v>
      </c>
      <c r="J146" s="228">
        <f t="shared" si="15"/>
        <v>20</v>
      </c>
      <c r="K146" s="229">
        <f t="shared" si="15"/>
        <v>0</v>
      </c>
      <c r="L146" s="247">
        <f t="shared" si="15"/>
        <v>0</v>
      </c>
      <c r="M146" s="239">
        <f t="shared" si="15"/>
        <v>0</v>
      </c>
      <c r="N146" s="229">
        <f t="shared" si="15"/>
        <v>0</v>
      </c>
      <c r="O146" s="231">
        <f t="shared" si="15"/>
        <v>0</v>
      </c>
      <c r="P146" s="227">
        <f t="shared" si="15"/>
        <v>20</v>
      </c>
      <c r="Q146" s="228">
        <f t="shared" si="15"/>
        <v>20</v>
      </c>
      <c r="R146" s="229">
        <f t="shared" si="15"/>
        <v>0</v>
      </c>
      <c r="S146" s="229">
        <f t="shared" si="15"/>
        <v>0</v>
      </c>
      <c r="T146" s="229">
        <f t="shared" si="15"/>
        <v>0</v>
      </c>
      <c r="U146" s="232">
        <f t="shared" si="15"/>
        <v>0</v>
      </c>
      <c r="V146" s="230">
        <f t="shared" si="15"/>
        <v>0</v>
      </c>
      <c r="W146" s="227">
        <f t="shared" si="15"/>
        <v>20</v>
      </c>
      <c r="X146" s="228">
        <f t="shared" si="15"/>
        <v>20</v>
      </c>
      <c r="Y146" s="229">
        <f t="shared" si="15"/>
        <v>0</v>
      </c>
      <c r="Z146" s="229">
        <f t="shared" si="15"/>
        <v>0</v>
      </c>
      <c r="AA146" s="229">
        <f t="shared" si="15"/>
        <v>0</v>
      </c>
      <c r="AB146" s="229">
        <f t="shared" si="15"/>
        <v>0</v>
      </c>
      <c r="AC146" s="256">
        <f t="shared" si="15"/>
        <v>0</v>
      </c>
      <c r="AD146" s="251">
        <f t="shared" si="15"/>
        <v>120</v>
      </c>
      <c r="AE146" s="191" t="s">
        <v>72</v>
      </c>
    </row>
    <row r="147" spans="1:31" ht="33" customHeight="1" thickBot="1" x14ac:dyDescent="0.3">
      <c r="A147" s="185"/>
      <c r="B147" s="192"/>
      <c r="C147" s="192"/>
      <c r="D147" s="192"/>
      <c r="E147" s="192"/>
      <c r="F147" s="192"/>
      <c r="G147" s="193"/>
      <c r="H147" s="191">
        <f>SUM(B146:H146)</f>
        <v>0</v>
      </c>
      <c r="I147" s="192"/>
      <c r="J147" s="192"/>
      <c r="K147" s="192"/>
      <c r="L147" s="192"/>
      <c r="M147" s="192"/>
      <c r="N147" s="193"/>
      <c r="O147" s="191">
        <f>SUM(I146:O146)</f>
        <v>40</v>
      </c>
      <c r="P147" s="192"/>
      <c r="Q147" s="192"/>
      <c r="R147" s="192"/>
      <c r="S147" s="192"/>
      <c r="T147" s="192"/>
      <c r="U147" s="193"/>
      <c r="V147" s="191">
        <f>SUM(P146:V146)</f>
        <v>40</v>
      </c>
      <c r="W147" s="192"/>
      <c r="X147" s="192"/>
      <c r="Y147" s="192"/>
      <c r="Z147" s="192"/>
      <c r="AA147" s="192"/>
      <c r="AB147" s="193"/>
      <c r="AC147" s="191">
        <f>SUM(W146:AC146)</f>
        <v>40</v>
      </c>
      <c r="AD147" s="226">
        <f>AD146/60</f>
        <v>2</v>
      </c>
      <c r="AE147" s="191" t="s">
        <v>73</v>
      </c>
    </row>
    <row r="148" spans="1:31" ht="21" customHeight="1" thickBot="1" x14ac:dyDescent="0.3">
      <c r="A148" s="185"/>
      <c r="B148" s="192"/>
      <c r="C148" s="192"/>
      <c r="D148" s="192"/>
      <c r="E148" s="192"/>
      <c r="F148" s="192"/>
      <c r="G148" s="193"/>
      <c r="H148" s="191"/>
      <c r="I148" s="192"/>
      <c r="J148" s="192"/>
      <c r="K148" s="192"/>
      <c r="L148" s="192"/>
      <c r="M148" s="192"/>
      <c r="N148" s="193"/>
      <c r="O148" s="191"/>
      <c r="P148" s="192"/>
      <c r="Q148" s="192"/>
      <c r="R148" s="192"/>
      <c r="S148" s="192"/>
      <c r="T148" s="192"/>
      <c r="U148" s="193"/>
      <c r="V148" s="191"/>
      <c r="W148" s="192"/>
      <c r="X148" s="192"/>
      <c r="Y148" s="192"/>
      <c r="Z148" s="192"/>
      <c r="AA148" s="192"/>
      <c r="AB148" s="193"/>
      <c r="AC148" s="191"/>
      <c r="AD148" s="200"/>
      <c r="AE148" s="191"/>
    </row>
    <row r="149" spans="1:31" ht="21" customHeight="1" x14ac:dyDescent="0.25">
      <c r="A149" s="284"/>
      <c r="B149" s="340" t="s">
        <v>81</v>
      </c>
      <c r="C149" s="341"/>
      <c r="D149" s="341"/>
      <c r="E149" s="341"/>
      <c r="F149" s="341"/>
      <c r="G149" s="341"/>
      <c r="H149" s="342"/>
      <c r="I149" s="340" t="s">
        <v>82</v>
      </c>
      <c r="J149" s="341"/>
      <c r="K149" s="341"/>
      <c r="L149" s="341"/>
      <c r="M149" s="341"/>
      <c r="N149" s="341"/>
      <c r="O149" s="342"/>
      <c r="P149" s="340" t="s">
        <v>83</v>
      </c>
      <c r="Q149" s="341"/>
      <c r="R149" s="341"/>
      <c r="S149" s="341"/>
      <c r="T149" s="341"/>
      <c r="U149" s="341"/>
      <c r="V149" s="342"/>
      <c r="W149" s="340" t="s">
        <v>84</v>
      </c>
      <c r="X149" s="341"/>
      <c r="Y149" s="341"/>
      <c r="Z149" s="341"/>
      <c r="AA149" s="341"/>
      <c r="AB149" s="341"/>
      <c r="AC149" s="342"/>
      <c r="AD149" s="285"/>
      <c r="AE149" s="286"/>
    </row>
    <row r="150" spans="1:31" ht="21" customHeight="1" thickBot="1" x14ac:dyDescent="0.3">
      <c r="A150" s="287" t="s">
        <v>85</v>
      </c>
      <c r="B150" s="288"/>
      <c r="C150" s="289"/>
      <c r="D150" s="289"/>
      <c r="E150" s="289"/>
      <c r="F150" s="335">
        <v>0</v>
      </c>
      <c r="G150" s="335"/>
      <c r="H150" s="336"/>
      <c r="I150" s="288"/>
      <c r="J150" s="289"/>
      <c r="K150" s="289"/>
      <c r="L150" s="289"/>
      <c r="M150" s="335">
        <v>5760</v>
      </c>
      <c r="N150" s="335"/>
      <c r="O150" s="336"/>
      <c r="P150" s="288"/>
      <c r="Q150" s="289"/>
      <c r="R150" s="289"/>
      <c r="S150" s="289"/>
      <c r="T150" s="335">
        <v>5760</v>
      </c>
      <c r="U150" s="335"/>
      <c r="V150" s="336"/>
      <c r="W150" s="288"/>
      <c r="X150" s="289"/>
      <c r="Y150" s="289"/>
      <c r="Z150" s="289"/>
      <c r="AA150" s="335">
        <v>5760</v>
      </c>
      <c r="AB150" s="335"/>
      <c r="AC150" s="336"/>
      <c r="AD150" s="290">
        <f>F150+M150+T150+AA150</f>
        <v>17280</v>
      </c>
      <c r="AE150" s="291" t="s">
        <v>86</v>
      </c>
    </row>
    <row r="151" spans="1:31" ht="21" customHeight="1" x14ac:dyDescent="0.25">
      <c r="A151" s="185"/>
      <c r="B151" s="192"/>
      <c r="C151" s="192"/>
      <c r="D151" s="192"/>
      <c r="E151" s="192"/>
      <c r="F151" s="192"/>
      <c r="G151" s="193"/>
      <c r="H151" s="191"/>
      <c r="I151" s="192"/>
      <c r="J151" s="192"/>
      <c r="K151" s="192"/>
      <c r="L151" s="192"/>
      <c r="M151" s="192"/>
      <c r="N151" s="193"/>
      <c r="O151" s="191"/>
      <c r="P151" s="192"/>
      <c r="Q151" s="192"/>
      <c r="R151" s="192"/>
      <c r="S151" s="192"/>
      <c r="T151" s="192"/>
      <c r="U151" s="193"/>
      <c r="V151" s="191"/>
      <c r="W151" s="192"/>
      <c r="X151" s="192"/>
      <c r="Y151" s="192"/>
      <c r="Z151" s="192"/>
      <c r="AA151" s="192"/>
      <c r="AB151" s="193"/>
      <c r="AC151" s="191"/>
      <c r="AD151" s="200"/>
      <c r="AE151" s="191"/>
    </row>
    <row r="152" spans="1:31" ht="21" customHeight="1" x14ac:dyDescent="0.25">
      <c r="A152" s="197"/>
      <c r="B152" s="199"/>
      <c r="I152" s="196"/>
      <c r="J152" s="195"/>
    </row>
    <row r="153" spans="1:31" ht="33" customHeight="1" x14ac:dyDescent="0.25"/>
    <row r="154" spans="1:31" ht="33" customHeight="1" x14ac:dyDescent="0.25"/>
    <row r="155" spans="1:31" ht="33" customHeight="1" x14ac:dyDescent="0.25"/>
    <row r="156" spans="1:31" ht="33" customHeight="1" x14ac:dyDescent="0.25">
      <c r="A156" s="186" t="s">
        <v>79</v>
      </c>
    </row>
    <row r="157" spans="1:31" ht="33" customHeight="1" x14ac:dyDescent="0.25">
      <c r="A157" s="186" t="s">
        <v>88</v>
      </c>
    </row>
    <row r="158" spans="1:31" ht="33" customHeight="1" thickBot="1" x14ac:dyDescent="0.3">
      <c r="A158" s="194" t="s">
        <v>96</v>
      </c>
    </row>
    <row r="159" spans="1:31" ht="33" customHeight="1" thickBot="1" x14ac:dyDescent="0.3">
      <c r="A159" s="352" t="s">
        <v>62</v>
      </c>
      <c r="B159" s="355" t="s">
        <v>77</v>
      </c>
      <c r="C159" s="356"/>
      <c r="D159" s="356"/>
      <c r="E159" s="356"/>
      <c r="F159" s="356"/>
      <c r="G159" s="356"/>
      <c r="H159" s="356"/>
      <c r="I159" s="356"/>
      <c r="J159" s="356"/>
      <c r="K159" s="356"/>
      <c r="L159" s="357"/>
      <c r="M159" s="358" t="s">
        <v>78</v>
      </c>
      <c r="N159" s="356"/>
      <c r="O159" s="356"/>
      <c r="P159" s="356"/>
      <c r="Q159" s="356"/>
      <c r="R159" s="356"/>
      <c r="S159" s="356"/>
      <c r="T159" s="356"/>
      <c r="U159" s="356"/>
      <c r="V159" s="356"/>
      <c r="W159" s="356"/>
      <c r="X159" s="356"/>
      <c r="Y159" s="356"/>
      <c r="Z159" s="356"/>
      <c r="AA159" s="356"/>
      <c r="AB159" s="356"/>
      <c r="AC159" s="357"/>
      <c r="AD159" s="349" t="s">
        <v>63</v>
      </c>
    </row>
    <row r="160" spans="1:31" ht="33" customHeight="1" thickBot="1" x14ac:dyDescent="0.3">
      <c r="A160" s="353"/>
      <c r="B160" s="257" t="s">
        <v>64</v>
      </c>
      <c r="C160" s="258" t="s">
        <v>65</v>
      </c>
      <c r="D160" s="258" t="s">
        <v>66</v>
      </c>
      <c r="E160" s="258" t="s">
        <v>67</v>
      </c>
      <c r="F160" s="258" t="s">
        <v>68</v>
      </c>
      <c r="G160" s="258" t="s">
        <v>69</v>
      </c>
      <c r="H160" s="259" t="s">
        <v>70</v>
      </c>
      <c r="I160" s="260" t="s">
        <v>64</v>
      </c>
      <c r="J160" s="258" t="s">
        <v>65</v>
      </c>
      <c r="K160" s="258" t="s">
        <v>66</v>
      </c>
      <c r="L160" s="261" t="s">
        <v>67</v>
      </c>
      <c r="M160" s="283" t="s">
        <v>68</v>
      </c>
      <c r="N160" s="262" t="s">
        <v>69</v>
      </c>
      <c r="O160" s="263" t="s">
        <v>70</v>
      </c>
      <c r="P160" s="264" t="s">
        <v>64</v>
      </c>
      <c r="Q160" s="262" t="s">
        <v>65</v>
      </c>
      <c r="R160" s="262" t="s">
        <v>66</v>
      </c>
      <c r="S160" s="262" t="s">
        <v>67</v>
      </c>
      <c r="T160" s="262" t="s">
        <v>68</v>
      </c>
      <c r="U160" s="262" t="s">
        <v>69</v>
      </c>
      <c r="V160" s="263" t="s">
        <v>70</v>
      </c>
      <c r="W160" s="264" t="s">
        <v>64</v>
      </c>
      <c r="X160" s="262" t="s">
        <v>65</v>
      </c>
      <c r="Y160" s="262" t="s">
        <v>66</v>
      </c>
      <c r="Z160" s="262" t="s">
        <v>67</v>
      </c>
      <c r="AA160" s="262" t="s">
        <v>68</v>
      </c>
      <c r="AB160" s="262" t="s">
        <v>69</v>
      </c>
      <c r="AC160" s="265" t="s">
        <v>70</v>
      </c>
      <c r="AD160" s="350"/>
    </row>
    <row r="161" spans="1:31" ht="33" customHeight="1" thickBot="1" x14ac:dyDescent="0.3">
      <c r="A161" s="354"/>
      <c r="B161" s="240">
        <v>21</v>
      </c>
      <c r="C161" s="207">
        <v>22</v>
      </c>
      <c r="D161" s="208">
        <v>23</v>
      </c>
      <c r="E161" s="208">
        <v>24</v>
      </c>
      <c r="F161" s="208">
        <v>25</v>
      </c>
      <c r="G161" s="208">
        <v>26</v>
      </c>
      <c r="H161" s="209">
        <v>27</v>
      </c>
      <c r="I161" s="206">
        <v>28</v>
      </c>
      <c r="J161" s="207">
        <v>29</v>
      </c>
      <c r="K161" s="208">
        <v>30</v>
      </c>
      <c r="L161" s="241">
        <v>31</v>
      </c>
      <c r="M161" s="237">
        <v>1</v>
      </c>
      <c r="N161" s="210">
        <v>2</v>
      </c>
      <c r="O161" s="211">
        <v>3</v>
      </c>
      <c r="P161" s="212">
        <v>4</v>
      </c>
      <c r="Q161" s="213">
        <v>5</v>
      </c>
      <c r="R161" s="214">
        <v>6</v>
      </c>
      <c r="S161" s="214">
        <v>7</v>
      </c>
      <c r="T161" s="214">
        <v>8</v>
      </c>
      <c r="U161" s="215">
        <v>9</v>
      </c>
      <c r="V161" s="216">
        <v>10</v>
      </c>
      <c r="W161" s="212">
        <v>11</v>
      </c>
      <c r="X161" s="213">
        <v>12</v>
      </c>
      <c r="Y161" s="214">
        <v>13</v>
      </c>
      <c r="Z161" s="214">
        <v>14</v>
      </c>
      <c r="AA161" s="214">
        <v>15</v>
      </c>
      <c r="AB161" s="214">
        <v>16</v>
      </c>
      <c r="AC161" s="252">
        <v>17</v>
      </c>
      <c r="AD161" s="351"/>
    </row>
    <row r="162" spans="1:31" ht="33" customHeight="1" x14ac:dyDescent="0.25">
      <c r="A162" s="233" t="s">
        <v>74</v>
      </c>
      <c r="B162" s="242">
        <v>0</v>
      </c>
      <c r="C162" s="219">
        <v>0</v>
      </c>
      <c r="D162" s="203"/>
      <c r="E162" s="203"/>
      <c r="F162" s="203"/>
      <c r="G162" s="203"/>
      <c r="H162" s="203"/>
      <c r="I162" s="218">
        <v>0</v>
      </c>
      <c r="J162" s="219">
        <v>0</v>
      </c>
      <c r="K162" s="203"/>
      <c r="L162" s="244"/>
      <c r="M162" s="238"/>
      <c r="N162" s="203"/>
      <c r="O162" s="203"/>
      <c r="P162" s="218">
        <v>0</v>
      </c>
      <c r="Q162" s="219">
        <v>0</v>
      </c>
      <c r="R162" s="203"/>
      <c r="S162" s="203"/>
      <c r="T162" s="203"/>
      <c r="U162" s="203"/>
      <c r="V162" s="203"/>
      <c r="W162" s="218">
        <v>0</v>
      </c>
      <c r="X162" s="219">
        <v>0</v>
      </c>
      <c r="Y162" s="203"/>
      <c r="Z162" s="203"/>
      <c r="AA162" s="203"/>
      <c r="AB162" s="203"/>
      <c r="AC162" s="253">
        <v>0</v>
      </c>
      <c r="AD162" s="248">
        <f>SUM(B162:AC162)</f>
        <v>0</v>
      </c>
    </row>
    <row r="163" spans="1:31" ht="33" customHeight="1" x14ac:dyDescent="0.25">
      <c r="A163" s="234" t="s">
        <v>75</v>
      </c>
      <c r="B163" s="243">
        <v>0</v>
      </c>
      <c r="C163" s="202">
        <v>0</v>
      </c>
      <c r="D163" s="203"/>
      <c r="E163" s="203"/>
      <c r="F163" s="203"/>
      <c r="G163" s="203"/>
      <c r="H163" s="203"/>
      <c r="I163" s="201">
        <v>20</v>
      </c>
      <c r="J163" s="202">
        <v>20</v>
      </c>
      <c r="K163" s="203"/>
      <c r="L163" s="244"/>
      <c r="M163" s="238"/>
      <c r="N163" s="203"/>
      <c r="O163" s="203"/>
      <c r="P163" s="201">
        <v>20</v>
      </c>
      <c r="Q163" s="202">
        <v>20</v>
      </c>
      <c r="R163" s="203"/>
      <c r="S163" s="203"/>
      <c r="T163" s="203"/>
      <c r="U163" s="203"/>
      <c r="V163" s="203"/>
      <c r="W163" s="204">
        <v>20</v>
      </c>
      <c r="X163" s="202">
        <v>20</v>
      </c>
      <c r="Y163" s="203"/>
      <c r="Z163" s="203"/>
      <c r="AA163" s="203"/>
      <c r="AB163" s="203"/>
      <c r="AC163" s="254">
        <v>0</v>
      </c>
      <c r="AD163" s="249">
        <f>SUM(B163:AC163)</f>
        <v>120</v>
      </c>
    </row>
    <row r="164" spans="1:31" ht="33" customHeight="1" thickBot="1" x14ac:dyDescent="0.3">
      <c r="A164" s="235" t="s">
        <v>76</v>
      </c>
      <c r="B164" s="245">
        <v>0</v>
      </c>
      <c r="C164" s="224">
        <v>0</v>
      </c>
      <c r="D164" s="203"/>
      <c r="E164" s="203"/>
      <c r="F164" s="203"/>
      <c r="G164" s="203"/>
      <c r="H164" s="203"/>
      <c r="I164" s="223">
        <v>0</v>
      </c>
      <c r="J164" s="224">
        <v>0</v>
      </c>
      <c r="K164" s="203"/>
      <c r="L164" s="244"/>
      <c r="M164" s="238"/>
      <c r="N164" s="203"/>
      <c r="O164" s="203"/>
      <c r="P164" s="223">
        <v>0</v>
      </c>
      <c r="Q164" s="224">
        <v>0</v>
      </c>
      <c r="R164" s="203"/>
      <c r="S164" s="203"/>
      <c r="T164" s="203"/>
      <c r="U164" s="203"/>
      <c r="V164" s="203"/>
      <c r="W164" s="223">
        <v>0</v>
      </c>
      <c r="X164" s="224">
        <v>0</v>
      </c>
      <c r="Y164" s="203"/>
      <c r="Z164" s="203"/>
      <c r="AA164" s="203"/>
      <c r="AB164" s="203"/>
      <c r="AC164" s="255">
        <v>0</v>
      </c>
      <c r="AD164" s="250">
        <f t="shared" ref="AD164" si="16">SUM(B164:AC164)</f>
        <v>0</v>
      </c>
    </row>
    <row r="165" spans="1:31" ht="33" customHeight="1" thickBot="1" x14ac:dyDescent="0.3">
      <c r="A165" s="236"/>
      <c r="B165" s="246">
        <f t="shared" ref="B165:AD165" si="17">SUM(B162:B164)</f>
        <v>0</v>
      </c>
      <c r="C165" s="228">
        <f t="shared" si="17"/>
        <v>0</v>
      </c>
      <c r="D165" s="229">
        <f t="shared" si="17"/>
        <v>0</v>
      </c>
      <c r="E165" s="229">
        <f t="shared" si="17"/>
        <v>0</v>
      </c>
      <c r="F165" s="229">
        <f t="shared" si="17"/>
        <v>0</v>
      </c>
      <c r="G165" s="229">
        <f t="shared" si="17"/>
        <v>0</v>
      </c>
      <c r="H165" s="230">
        <f t="shared" si="17"/>
        <v>0</v>
      </c>
      <c r="I165" s="227">
        <f t="shared" si="17"/>
        <v>20</v>
      </c>
      <c r="J165" s="228">
        <f t="shared" si="17"/>
        <v>20</v>
      </c>
      <c r="K165" s="229">
        <f t="shared" si="17"/>
        <v>0</v>
      </c>
      <c r="L165" s="247">
        <f t="shared" si="17"/>
        <v>0</v>
      </c>
      <c r="M165" s="239">
        <f t="shared" si="17"/>
        <v>0</v>
      </c>
      <c r="N165" s="229">
        <f t="shared" si="17"/>
        <v>0</v>
      </c>
      <c r="O165" s="231">
        <f t="shared" si="17"/>
        <v>0</v>
      </c>
      <c r="P165" s="227">
        <f t="shared" si="17"/>
        <v>20</v>
      </c>
      <c r="Q165" s="228">
        <f t="shared" si="17"/>
        <v>20</v>
      </c>
      <c r="R165" s="229">
        <f t="shared" si="17"/>
        <v>0</v>
      </c>
      <c r="S165" s="229">
        <f t="shared" si="17"/>
        <v>0</v>
      </c>
      <c r="T165" s="229">
        <f t="shared" si="17"/>
        <v>0</v>
      </c>
      <c r="U165" s="232">
        <f t="shared" si="17"/>
        <v>0</v>
      </c>
      <c r="V165" s="230">
        <f t="shared" si="17"/>
        <v>0</v>
      </c>
      <c r="W165" s="227">
        <f t="shared" si="17"/>
        <v>20</v>
      </c>
      <c r="X165" s="228">
        <f t="shared" si="17"/>
        <v>20</v>
      </c>
      <c r="Y165" s="229">
        <f t="shared" si="17"/>
        <v>0</v>
      </c>
      <c r="Z165" s="229">
        <f t="shared" si="17"/>
        <v>0</v>
      </c>
      <c r="AA165" s="229">
        <f t="shared" si="17"/>
        <v>0</v>
      </c>
      <c r="AB165" s="229">
        <f t="shared" si="17"/>
        <v>0</v>
      </c>
      <c r="AC165" s="256">
        <f t="shared" si="17"/>
        <v>0</v>
      </c>
      <c r="AD165" s="251">
        <f t="shared" si="17"/>
        <v>120</v>
      </c>
      <c r="AE165" s="191" t="s">
        <v>72</v>
      </c>
    </row>
    <row r="166" spans="1:31" ht="33" customHeight="1" thickBot="1" x14ac:dyDescent="0.3">
      <c r="A166" s="185"/>
      <c r="B166" s="192"/>
      <c r="C166" s="192"/>
      <c r="D166" s="192"/>
      <c r="E166" s="192"/>
      <c r="F166" s="192"/>
      <c r="G166" s="193"/>
      <c r="H166" s="191">
        <f>SUM(B165:H165)</f>
        <v>0</v>
      </c>
      <c r="I166" s="192"/>
      <c r="J166" s="192"/>
      <c r="K166" s="192"/>
      <c r="L166" s="192"/>
      <c r="M166" s="192"/>
      <c r="N166" s="193"/>
      <c r="O166" s="191">
        <f>SUM(I165:O165)</f>
        <v>40</v>
      </c>
      <c r="P166" s="192"/>
      <c r="Q166" s="192"/>
      <c r="R166" s="192"/>
      <c r="S166" s="192"/>
      <c r="T166" s="192"/>
      <c r="U166" s="193"/>
      <c r="V166" s="191">
        <f>SUM(P165:V165)</f>
        <v>40</v>
      </c>
      <c r="W166" s="192"/>
      <c r="X166" s="192"/>
      <c r="Y166" s="192"/>
      <c r="Z166" s="192"/>
      <c r="AA166" s="192"/>
      <c r="AB166" s="193"/>
      <c r="AC166" s="191">
        <f>SUM(W165:AC165)</f>
        <v>40</v>
      </c>
      <c r="AD166" s="226">
        <f>AD165/60</f>
        <v>2</v>
      </c>
      <c r="AE166" s="191" t="s">
        <v>73</v>
      </c>
    </row>
    <row r="167" spans="1:31" ht="21" customHeight="1" thickBot="1" x14ac:dyDescent="0.3">
      <c r="A167" s="185"/>
      <c r="B167" s="192"/>
      <c r="C167" s="192"/>
      <c r="D167" s="192"/>
      <c r="E167" s="192"/>
      <c r="F167" s="192"/>
      <c r="G167" s="193"/>
      <c r="H167" s="191"/>
      <c r="I167" s="192"/>
      <c r="J167" s="192"/>
      <c r="K167" s="192"/>
      <c r="L167" s="192"/>
      <c r="M167" s="192"/>
      <c r="N167" s="193"/>
      <c r="O167" s="191"/>
      <c r="P167" s="192"/>
      <c r="Q167" s="192"/>
      <c r="R167" s="192"/>
      <c r="S167" s="192"/>
      <c r="T167" s="192"/>
      <c r="U167" s="193"/>
      <c r="V167" s="191"/>
      <c r="W167" s="192"/>
      <c r="X167" s="192"/>
      <c r="Y167" s="192"/>
      <c r="Z167" s="192"/>
      <c r="AA167" s="192"/>
      <c r="AB167" s="193"/>
      <c r="AC167" s="191"/>
      <c r="AD167" s="200"/>
      <c r="AE167" s="191"/>
    </row>
    <row r="168" spans="1:31" ht="21" customHeight="1" x14ac:dyDescent="0.25">
      <c r="A168" s="284"/>
      <c r="B168" s="340" t="s">
        <v>81</v>
      </c>
      <c r="C168" s="341"/>
      <c r="D168" s="341"/>
      <c r="E168" s="341"/>
      <c r="F168" s="341"/>
      <c r="G168" s="341"/>
      <c r="H168" s="342"/>
      <c r="I168" s="340" t="s">
        <v>82</v>
      </c>
      <c r="J168" s="341"/>
      <c r="K168" s="341"/>
      <c r="L168" s="341"/>
      <c r="M168" s="341"/>
      <c r="N168" s="341"/>
      <c r="O168" s="342"/>
      <c r="P168" s="340" t="s">
        <v>83</v>
      </c>
      <c r="Q168" s="341"/>
      <c r="R168" s="341"/>
      <c r="S168" s="341"/>
      <c r="T168" s="341"/>
      <c r="U168" s="341"/>
      <c r="V168" s="342"/>
      <c r="W168" s="340" t="s">
        <v>84</v>
      </c>
      <c r="X168" s="341"/>
      <c r="Y168" s="341"/>
      <c r="Z168" s="341"/>
      <c r="AA168" s="341"/>
      <c r="AB168" s="341"/>
      <c r="AC168" s="342"/>
      <c r="AD168" s="285"/>
      <c r="AE168" s="286"/>
    </row>
    <row r="169" spans="1:31" ht="21" customHeight="1" thickBot="1" x14ac:dyDescent="0.3">
      <c r="A169" s="287" t="s">
        <v>85</v>
      </c>
      <c r="B169" s="288"/>
      <c r="C169" s="289"/>
      <c r="D169" s="289"/>
      <c r="E169" s="289"/>
      <c r="F169" s="335">
        <v>0</v>
      </c>
      <c r="G169" s="335"/>
      <c r="H169" s="336"/>
      <c r="I169" s="288"/>
      <c r="J169" s="289"/>
      <c r="K169" s="289"/>
      <c r="L169" s="289"/>
      <c r="M169" s="335">
        <v>5760</v>
      </c>
      <c r="N169" s="335"/>
      <c r="O169" s="336"/>
      <c r="P169" s="288"/>
      <c r="Q169" s="289"/>
      <c r="R169" s="289"/>
      <c r="S169" s="289"/>
      <c r="T169" s="335">
        <v>5760</v>
      </c>
      <c r="U169" s="335"/>
      <c r="V169" s="336"/>
      <c r="W169" s="288"/>
      <c r="X169" s="289"/>
      <c r="Y169" s="289"/>
      <c r="Z169" s="289"/>
      <c r="AA169" s="335">
        <v>5760</v>
      </c>
      <c r="AB169" s="335"/>
      <c r="AC169" s="336"/>
      <c r="AD169" s="290">
        <f>F169+M169+T169+AA169</f>
        <v>17280</v>
      </c>
      <c r="AE169" s="291" t="s">
        <v>86</v>
      </c>
    </row>
    <row r="170" spans="1:31" ht="21" customHeight="1" x14ac:dyDescent="0.25">
      <c r="A170" s="185"/>
      <c r="B170" s="192"/>
      <c r="C170" s="192"/>
      <c r="D170" s="192"/>
      <c r="E170" s="192"/>
      <c r="F170" s="192"/>
      <c r="G170" s="193"/>
      <c r="H170" s="191"/>
      <c r="I170" s="192"/>
      <c r="J170" s="192"/>
      <c r="K170" s="192"/>
      <c r="L170" s="192"/>
      <c r="M170" s="192"/>
      <c r="N170" s="193"/>
      <c r="O170" s="191"/>
      <c r="P170" s="192"/>
      <c r="Q170" s="192"/>
      <c r="R170" s="192"/>
      <c r="S170" s="192"/>
      <c r="T170" s="192"/>
      <c r="U170" s="193"/>
      <c r="V170" s="191"/>
      <c r="W170" s="192"/>
      <c r="X170" s="192"/>
      <c r="Y170" s="192"/>
      <c r="Z170" s="192"/>
      <c r="AA170" s="192"/>
      <c r="AB170" s="193"/>
      <c r="AC170" s="191"/>
      <c r="AD170" s="200"/>
      <c r="AE170" s="191"/>
    </row>
    <row r="171" spans="1:31" ht="21" customHeight="1" x14ac:dyDescent="0.25">
      <c r="A171" s="197"/>
      <c r="B171" s="199"/>
      <c r="I171" s="196"/>
      <c r="J171" s="195"/>
    </row>
    <row r="172" spans="1:31" ht="33" customHeight="1" x14ac:dyDescent="0.25"/>
    <row r="173" spans="1:31" ht="33" customHeight="1" x14ac:dyDescent="0.25"/>
    <row r="174" spans="1:31" ht="33" customHeight="1" x14ac:dyDescent="0.25"/>
    <row r="175" spans="1:31" ht="33" customHeight="1" x14ac:dyDescent="0.25">
      <c r="A175" s="186" t="s">
        <v>79</v>
      </c>
    </row>
    <row r="176" spans="1:31" ht="33" customHeight="1" x14ac:dyDescent="0.25">
      <c r="A176" s="186" t="s">
        <v>88</v>
      </c>
    </row>
    <row r="177" spans="1:31" ht="33" customHeight="1" thickBot="1" x14ac:dyDescent="0.3">
      <c r="A177" s="194" t="s">
        <v>97</v>
      </c>
    </row>
    <row r="178" spans="1:31" ht="33" customHeight="1" thickBot="1" x14ac:dyDescent="0.3">
      <c r="A178" s="352" t="s">
        <v>62</v>
      </c>
      <c r="B178" s="355" t="s">
        <v>77</v>
      </c>
      <c r="C178" s="356"/>
      <c r="D178" s="356"/>
      <c r="E178" s="356"/>
      <c r="F178" s="356"/>
      <c r="G178" s="356"/>
      <c r="H178" s="356"/>
      <c r="I178" s="356"/>
      <c r="J178" s="356"/>
      <c r="K178" s="356"/>
      <c r="L178" s="357"/>
      <c r="M178" s="358" t="s">
        <v>78</v>
      </c>
      <c r="N178" s="356"/>
      <c r="O178" s="356"/>
      <c r="P178" s="356"/>
      <c r="Q178" s="356"/>
      <c r="R178" s="356"/>
      <c r="S178" s="356"/>
      <c r="T178" s="356"/>
      <c r="U178" s="356"/>
      <c r="V178" s="356"/>
      <c r="W178" s="356"/>
      <c r="X178" s="356"/>
      <c r="Y178" s="356"/>
      <c r="Z178" s="356"/>
      <c r="AA178" s="356"/>
      <c r="AB178" s="356"/>
      <c r="AC178" s="357"/>
      <c r="AD178" s="349" t="s">
        <v>63</v>
      </c>
    </row>
    <row r="179" spans="1:31" ht="33" customHeight="1" thickBot="1" x14ac:dyDescent="0.3">
      <c r="A179" s="353"/>
      <c r="B179" s="257" t="s">
        <v>64</v>
      </c>
      <c r="C179" s="258" t="s">
        <v>65</v>
      </c>
      <c r="D179" s="258" t="s">
        <v>66</v>
      </c>
      <c r="E179" s="258" t="s">
        <v>67</v>
      </c>
      <c r="F179" s="258" t="s">
        <v>68</v>
      </c>
      <c r="G179" s="258" t="s">
        <v>69</v>
      </c>
      <c r="H179" s="259" t="s">
        <v>70</v>
      </c>
      <c r="I179" s="260" t="s">
        <v>64</v>
      </c>
      <c r="J179" s="258" t="s">
        <v>65</v>
      </c>
      <c r="K179" s="258" t="s">
        <v>66</v>
      </c>
      <c r="L179" s="261" t="s">
        <v>67</v>
      </c>
      <c r="M179" s="283" t="s">
        <v>68</v>
      </c>
      <c r="N179" s="262" t="s">
        <v>69</v>
      </c>
      <c r="O179" s="263" t="s">
        <v>70</v>
      </c>
      <c r="P179" s="264" t="s">
        <v>64</v>
      </c>
      <c r="Q179" s="262" t="s">
        <v>65</v>
      </c>
      <c r="R179" s="262" t="s">
        <v>66</v>
      </c>
      <c r="S179" s="262" t="s">
        <v>67</v>
      </c>
      <c r="T179" s="262" t="s">
        <v>68</v>
      </c>
      <c r="U179" s="262" t="s">
        <v>69</v>
      </c>
      <c r="V179" s="263" t="s">
        <v>70</v>
      </c>
      <c r="W179" s="264" t="s">
        <v>64</v>
      </c>
      <c r="X179" s="262" t="s">
        <v>65</v>
      </c>
      <c r="Y179" s="262" t="s">
        <v>66</v>
      </c>
      <c r="Z179" s="262" t="s">
        <v>67</v>
      </c>
      <c r="AA179" s="262" t="s">
        <v>68</v>
      </c>
      <c r="AB179" s="262" t="s">
        <v>69</v>
      </c>
      <c r="AC179" s="265" t="s">
        <v>70</v>
      </c>
      <c r="AD179" s="350"/>
    </row>
    <row r="180" spans="1:31" ht="33" customHeight="1" thickBot="1" x14ac:dyDescent="0.3">
      <c r="A180" s="354"/>
      <c r="B180" s="240">
        <v>21</v>
      </c>
      <c r="C180" s="207">
        <v>22</v>
      </c>
      <c r="D180" s="208">
        <v>23</v>
      </c>
      <c r="E180" s="208">
        <v>24</v>
      </c>
      <c r="F180" s="208">
        <v>25</v>
      </c>
      <c r="G180" s="208">
        <v>26</v>
      </c>
      <c r="H180" s="209">
        <v>27</v>
      </c>
      <c r="I180" s="206">
        <v>28</v>
      </c>
      <c r="J180" s="207">
        <v>29</v>
      </c>
      <c r="K180" s="208">
        <v>30</v>
      </c>
      <c r="L180" s="241">
        <v>31</v>
      </c>
      <c r="M180" s="237">
        <v>1</v>
      </c>
      <c r="N180" s="210">
        <v>2</v>
      </c>
      <c r="O180" s="211">
        <v>3</v>
      </c>
      <c r="P180" s="212">
        <v>4</v>
      </c>
      <c r="Q180" s="213">
        <v>5</v>
      </c>
      <c r="R180" s="214">
        <v>6</v>
      </c>
      <c r="S180" s="214">
        <v>7</v>
      </c>
      <c r="T180" s="214">
        <v>8</v>
      </c>
      <c r="U180" s="215">
        <v>9</v>
      </c>
      <c r="V180" s="216">
        <v>10</v>
      </c>
      <c r="W180" s="212">
        <v>11</v>
      </c>
      <c r="X180" s="213">
        <v>12</v>
      </c>
      <c r="Y180" s="214">
        <v>13</v>
      </c>
      <c r="Z180" s="214">
        <v>14</v>
      </c>
      <c r="AA180" s="214">
        <v>15</v>
      </c>
      <c r="AB180" s="214">
        <v>16</v>
      </c>
      <c r="AC180" s="252">
        <v>17</v>
      </c>
      <c r="AD180" s="351"/>
    </row>
    <row r="181" spans="1:31" ht="33" customHeight="1" x14ac:dyDescent="0.25">
      <c r="A181" s="233" t="s">
        <v>74</v>
      </c>
      <c r="B181" s="242">
        <v>0</v>
      </c>
      <c r="C181" s="219">
        <v>0</v>
      </c>
      <c r="D181" s="203"/>
      <c r="E181" s="203"/>
      <c r="F181" s="203"/>
      <c r="G181" s="203"/>
      <c r="H181" s="203"/>
      <c r="I181" s="218">
        <v>0</v>
      </c>
      <c r="J181" s="219">
        <v>0</v>
      </c>
      <c r="K181" s="203"/>
      <c r="L181" s="244"/>
      <c r="M181" s="238"/>
      <c r="N181" s="203"/>
      <c r="O181" s="203"/>
      <c r="P181" s="218">
        <v>0</v>
      </c>
      <c r="Q181" s="219">
        <v>0</v>
      </c>
      <c r="R181" s="203"/>
      <c r="S181" s="203"/>
      <c r="T181" s="203"/>
      <c r="U181" s="203"/>
      <c r="V181" s="203"/>
      <c r="W181" s="218">
        <v>0</v>
      </c>
      <c r="X181" s="219">
        <v>0</v>
      </c>
      <c r="Y181" s="203"/>
      <c r="Z181" s="203"/>
      <c r="AA181" s="203"/>
      <c r="AB181" s="203"/>
      <c r="AC181" s="253">
        <v>0</v>
      </c>
      <c r="AD181" s="248">
        <f>SUM(B181:AC181)</f>
        <v>0</v>
      </c>
    </row>
    <row r="182" spans="1:31" ht="33" customHeight="1" x14ac:dyDescent="0.25">
      <c r="A182" s="234" t="s">
        <v>75</v>
      </c>
      <c r="B182" s="243">
        <v>0</v>
      </c>
      <c r="C182" s="202">
        <v>0</v>
      </c>
      <c r="D182" s="203"/>
      <c r="E182" s="203"/>
      <c r="F182" s="203"/>
      <c r="G182" s="203"/>
      <c r="H182" s="203"/>
      <c r="I182" s="201">
        <v>20</v>
      </c>
      <c r="J182" s="202">
        <v>20</v>
      </c>
      <c r="K182" s="203"/>
      <c r="L182" s="244"/>
      <c r="M182" s="238"/>
      <c r="N182" s="203"/>
      <c r="O182" s="203"/>
      <c r="P182" s="201">
        <v>20</v>
      </c>
      <c r="Q182" s="202">
        <v>20</v>
      </c>
      <c r="R182" s="203"/>
      <c r="S182" s="203"/>
      <c r="T182" s="203"/>
      <c r="U182" s="203"/>
      <c r="V182" s="203"/>
      <c r="W182" s="204">
        <v>20</v>
      </c>
      <c r="X182" s="202">
        <v>20</v>
      </c>
      <c r="Y182" s="203"/>
      <c r="Z182" s="203"/>
      <c r="AA182" s="203"/>
      <c r="AB182" s="203"/>
      <c r="AC182" s="254">
        <v>0</v>
      </c>
      <c r="AD182" s="249">
        <f>SUM(B182:AC182)</f>
        <v>120</v>
      </c>
    </row>
    <row r="183" spans="1:31" ht="33" customHeight="1" thickBot="1" x14ac:dyDescent="0.3">
      <c r="A183" s="235" t="s">
        <v>76</v>
      </c>
      <c r="B183" s="245">
        <v>0</v>
      </c>
      <c r="C183" s="224">
        <v>0</v>
      </c>
      <c r="D183" s="203"/>
      <c r="E183" s="203"/>
      <c r="F183" s="203"/>
      <c r="G183" s="203"/>
      <c r="H183" s="203"/>
      <c r="I183" s="223">
        <v>0</v>
      </c>
      <c r="J183" s="224">
        <v>0</v>
      </c>
      <c r="K183" s="203"/>
      <c r="L183" s="244"/>
      <c r="M183" s="238"/>
      <c r="N183" s="203"/>
      <c r="O183" s="203"/>
      <c r="P183" s="223">
        <v>0</v>
      </c>
      <c r="Q183" s="224">
        <v>0</v>
      </c>
      <c r="R183" s="203"/>
      <c r="S183" s="203"/>
      <c r="T183" s="203"/>
      <c r="U183" s="203"/>
      <c r="V183" s="203"/>
      <c r="W183" s="223">
        <v>0</v>
      </c>
      <c r="X183" s="224">
        <v>0</v>
      </c>
      <c r="Y183" s="203"/>
      <c r="Z183" s="203"/>
      <c r="AA183" s="203"/>
      <c r="AB183" s="203"/>
      <c r="AC183" s="255">
        <v>0</v>
      </c>
      <c r="AD183" s="250">
        <f t="shared" ref="AD183" si="18">SUM(B183:AC183)</f>
        <v>0</v>
      </c>
    </row>
    <row r="184" spans="1:31" ht="33" customHeight="1" thickBot="1" x14ac:dyDescent="0.3">
      <c r="A184" s="236"/>
      <c r="B184" s="246">
        <f t="shared" ref="B184:AD184" si="19">SUM(B181:B183)</f>
        <v>0</v>
      </c>
      <c r="C184" s="228">
        <f t="shared" si="19"/>
        <v>0</v>
      </c>
      <c r="D184" s="229">
        <f t="shared" si="19"/>
        <v>0</v>
      </c>
      <c r="E184" s="229">
        <f t="shared" si="19"/>
        <v>0</v>
      </c>
      <c r="F184" s="229">
        <f t="shared" si="19"/>
        <v>0</v>
      </c>
      <c r="G184" s="229">
        <f t="shared" si="19"/>
        <v>0</v>
      </c>
      <c r="H184" s="230">
        <f t="shared" si="19"/>
        <v>0</v>
      </c>
      <c r="I184" s="227">
        <f t="shared" si="19"/>
        <v>20</v>
      </c>
      <c r="J184" s="228">
        <f t="shared" si="19"/>
        <v>20</v>
      </c>
      <c r="K184" s="229">
        <f t="shared" si="19"/>
        <v>0</v>
      </c>
      <c r="L184" s="247">
        <f t="shared" si="19"/>
        <v>0</v>
      </c>
      <c r="M184" s="239">
        <f t="shared" si="19"/>
        <v>0</v>
      </c>
      <c r="N184" s="229">
        <f t="shared" si="19"/>
        <v>0</v>
      </c>
      <c r="O184" s="231">
        <f t="shared" si="19"/>
        <v>0</v>
      </c>
      <c r="P184" s="227">
        <f t="shared" si="19"/>
        <v>20</v>
      </c>
      <c r="Q184" s="228">
        <f t="shared" si="19"/>
        <v>20</v>
      </c>
      <c r="R184" s="229">
        <f t="shared" si="19"/>
        <v>0</v>
      </c>
      <c r="S184" s="229">
        <f t="shared" si="19"/>
        <v>0</v>
      </c>
      <c r="T184" s="229">
        <f t="shared" si="19"/>
        <v>0</v>
      </c>
      <c r="U184" s="232">
        <f t="shared" si="19"/>
        <v>0</v>
      </c>
      <c r="V184" s="230">
        <f t="shared" si="19"/>
        <v>0</v>
      </c>
      <c r="W184" s="227">
        <f t="shared" si="19"/>
        <v>20</v>
      </c>
      <c r="X184" s="228">
        <f t="shared" si="19"/>
        <v>20</v>
      </c>
      <c r="Y184" s="229">
        <f t="shared" si="19"/>
        <v>0</v>
      </c>
      <c r="Z184" s="229">
        <f t="shared" si="19"/>
        <v>0</v>
      </c>
      <c r="AA184" s="229">
        <f t="shared" si="19"/>
        <v>0</v>
      </c>
      <c r="AB184" s="229">
        <f t="shared" si="19"/>
        <v>0</v>
      </c>
      <c r="AC184" s="256">
        <f t="shared" si="19"/>
        <v>0</v>
      </c>
      <c r="AD184" s="251">
        <f t="shared" si="19"/>
        <v>120</v>
      </c>
      <c r="AE184" s="191" t="s">
        <v>72</v>
      </c>
    </row>
    <row r="185" spans="1:31" ht="33" customHeight="1" thickBot="1" x14ac:dyDescent="0.3">
      <c r="A185" s="185"/>
      <c r="B185" s="192"/>
      <c r="C185" s="192"/>
      <c r="D185" s="192"/>
      <c r="E185" s="192"/>
      <c r="F185" s="192"/>
      <c r="G185" s="193"/>
      <c r="H185" s="191">
        <f>SUM(B184:H184)</f>
        <v>0</v>
      </c>
      <c r="I185" s="192"/>
      <c r="J185" s="192"/>
      <c r="K185" s="192"/>
      <c r="L185" s="192"/>
      <c r="M185" s="192"/>
      <c r="N185" s="193"/>
      <c r="O185" s="191">
        <f>SUM(I184:O184)</f>
        <v>40</v>
      </c>
      <c r="P185" s="192"/>
      <c r="Q185" s="192"/>
      <c r="R185" s="192"/>
      <c r="S185" s="192"/>
      <c r="T185" s="192"/>
      <c r="U185" s="193"/>
      <c r="V185" s="191">
        <f>SUM(P184:V184)</f>
        <v>40</v>
      </c>
      <c r="W185" s="192"/>
      <c r="X185" s="192"/>
      <c r="Y185" s="192"/>
      <c r="Z185" s="192"/>
      <c r="AA185" s="192"/>
      <c r="AB185" s="193"/>
      <c r="AC185" s="191">
        <f>SUM(W184:AC184)</f>
        <v>40</v>
      </c>
      <c r="AD185" s="226">
        <f>AD184/60</f>
        <v>2</v>
      </c>
      <c r="AE185" s="191" t="s">
        <v>73</v>
      </c>
    </row>
    <row r="186" spans="1:31" ht="21" customHeight="1" thickBot="1" x14ac:dyDescent="0.3">
      <c r="A186" s="185"/>
      <c r="B186" s="192"/>
      <c r="C186" s="192"/>
      <c r="D186" s="192"/>
      <c r="E186" s="192"/>
      <c r="F186" s="192"/>
      <c r="G186" s="193"/>
      <c r="H186" s="191"/>
      <c r="I186" s="192"/>
      <c r="J186" s="192"/>
      <c r="K186" s="192"/>
      <c r="L186" s="192"/>
      <c r="M186" s="192"/>
      <c r="N186" s="193"/>
      <c r="O186" s="191"/>
      <c r="P186" s="192"/>
      <c r="Q186" s="192"/>
      <c r="R186" s="192"/>
      <c r="S186" s="192"/>
      <c r="T186" s="192"/>
      <c r="U186" s="193"/>
      <c r="V186" s="191"/>
      <c r="W186" s="192"/>
      <c r="X186" s="192"/>
      <c r="Y186" s="192"/>
      <c r="Z186" s="192"/>
      <c r="AA186" s="192"/>
      <c r="AB186" s="193"/>
      <c r="AC186" s="191"/>
      <c r="AD186" s="200"/>
      <c r="AE186" s="191"/>
    </row>
    <row r="187" spans="1:31" ht="21" customHeight="1" x14ac:dyDescent="0.25">
      <c r="A187" s="284"/>
      <c r="B187" s="340" t="s">
        <v>81</v>
      </c>
      <c r="C187" s="341"/>
      <c r="D187" s="341"/>
      <c r="E187" s="341"/>
      <c r="F187" s="341"/>
      <c r="G187" s="341"/>
      <c r="H187" s="342"/>
      <c r="I187" s="340" t="s">
        <v>82</v>
      </c>
      <c r="J187" s="341"/>
      <c r="K187" s="341"/>
      <c r="L187" s="341"/>
      <c r="M187" s="341"/>
      <c r="N187" s="341"/>
      <c r="O187" s="342"/>
      <c r="P187" s="340" t="s">
        <v>83</v>
      </c>
      <c r="Q187" s="341"/>
      <c r="R187" s="341"/>
      <c r="S187" s="341"/>
      <c r="T187" s="341"/>
      <c r="U187" s="341"/>
      <c r="V187" s="342"/>
      <c r="W187" s="340" t="s">
        <v>84</v>
      </c>
      <c r="X187" s="341"/>
      <c r="Y187" s="341"/>
      <c r="Z187" s="341"/>
      <c r="AA187" s="341"/>
      <c r="AB187" s="341"/>
      <c r="AC187" s="342"/>
      <c r="AD187" s="285"/>
      <c r="AE187" s="286"/>
    </row>
    <row r="188" spans="1:31" ht="21" customHeight="1" thickBot="1" x14ac:dyDescent="0.3">
      <c r="A188" s="287" t="s">
        <v>85</v>
      </c>
      <c r="B188" s="288"/>
      <c r="C188" s="289"/>
      <c r="D188" s="289"/>
      <c r="E188" s="289"/>
      <c r="F188" s="335">
        <v>0</v>
      </c>
      <c r="G188" s="335"/>
      <c r="H188" s="336"/>
      <c r="I188" s="288"/>
      <c r="J188" s="289"/>
      <c r="K188" s="289"/>
      <c r="L188" s="289"/>
      <c r="M188" s="335">
        <v>5760</v>
      </c>
      <c r="N188" s="335"/>
      <c r="O188" s="336"/>
      <c r="P188" s="288"/>
      <c r="Q188" s="289"/>
      <c r="R188" s="289"/>
      <c r="S188" s="289"/>
      <c r="T188" s="335">
        <v>5760</v>
      </c>
      <c r="U188" s="335"/>
      <c r="V188" s="336"/>
      <c r="W188" s="288"/>
      <c r="X188" s="289"/>
      <c r="Y188" s="289"/>
      <c r="Z188" s="289"/>
      <c r="AA188" s="335">
        <v>5760</v>
      </c>
      <c r="AB188" s="335"/>
      <c r="AC188" s="336"/>
      <c r="AD188" s="290">
        <f>F188+M188+T188+AA188</f>
        <v>17280</v>
      </c>
      <c r="AE188" s="291" t="s">
        <v>86</v>
      </c>
    </row>
    <row r="189" spans="1:31" ht="21" customHeight="1" x14ac:dyDescent="0.25">
      <c r="A189" s="185"/>
      <c r="B189" s="192"/>
      <c r="C189" s="192"/>
      <c r="D189" s="192"/>
      <c r="E189" s="192"/>
      <c r="F189" s="192"/>
      <c r="G189" s="193"/>
      <c r="H189" s="191"/>
      <c r="I189" s="192"/>
      <c r="J189" s="192"/>
      <c r="K189" s="192"/>
      <c r="L189" s="192"/>
      <c r="M189" s="192"/>
      <c r="N189" s="193"/>
      <c r="O189" s="191"/>
      <c r="P189" s="192"/>
      <c r="Q189" s="192"/>
      <c r="R189" s="192"/>
      <c r="S189" s="192"/>
      <c r="T189" s="192"/>
      <c r="U189" s="193"/>
      <c r="V189" s="191"/>
      <c r="W189" s="192"/>
      <c r="X189" s="192"/>
      <c r="Y189" s="192"/>
      <c r="Z189" s="192"/>
      <c r="AA189" s="192"/>
      <c r="AB189" s="193"/>
      <c r="AC189" s="191"/>
      <c r="AD189" s="200"/>
      <c r="AE189" s="191"/>
    </row>
    <row r="190" spans="1:31" ht="21" customHeight="1" x14ac:dyDescent="0.25">
      <c r="A190" s="197"/>
      <c r="B190" s="199"/>
      <c r="I190" s="196"/>
      <c r="J190" s="195"/>
    </row>
    <row r="191" spans="1:31" ht="33" customHeight="1" x14ac:dyDescent="0.25"/>
    <row r="192" spans="1:31" ht="33" customHeight="1" x14ac:dyDescent="0.25"/>
    <row r="193" spans="1:31" ht="33" customHeight="1" x14ac:dyDescent="0.25"/>
    <row r="194" spans="1:31" ht="33" customHeight="1" x14ac:dyDescent="0.25">
      <c r="A194" s="186" t="s">
        <v>79</v>
      </c>
    </row>
    <row r="195" spans="1:31" ht="33" customHeight="1" x14ac:dyDescent="0.25">
      <c r="A195" s="186" t="s">
        <v>88</v>
      </c>
    </row>
    <row r="196" spans="1:31" ht="33" customHeight="1" thickBot="1" x14ac:dyDescent="0.3">
      <c r="A196" s="194" t="s">
        <v>98</v>
      </c>
    </row>
    <row r="197" spans="1:31" ht="33" customHeight="1" thickBot="1" x14ac:dyDescent="0.3">
      <c r="A197" s="352" t="s">
        <v>62</v>
      </c>
      <c r="B197" s="355" t="s">
        <v>77</v>
      </c>
      <c r="C197" s="356"/>
      <c r="D197" s="356"/>
      <c r="E197" s="356"/>
      <c r="F197" s="356"/>
      <c r="G197" s="356"/>
      <c r="H197" s="356"/>
      <c r="I197" s="356"/>
      <c r="J197" s="356"/>
      <c r="K197" s="356"/>
      <c r="L197" s="357"/>
      <c r="M197" s="358" t="s">
        <v>78</v>
      </c>
      <c r="N197" s="356"/>
      <c r="O197" s="356"/>
      <c r="P197" s="356"/>
      <c r="Q197" s="356"/>
      <c r="R197" s="356"/>
      <c r="S197" s="356"/>
      <c r="T197" s="356"/>
      <c r="U197" s="356"/>
      <c r="V197" s="356"/>
      <c r="W197" s="356"/>
      <c r="X197" s="356"/>
      <c r="Y197" s="356"/>
      <c r="Z197" s="356"/>
      <c r="AA197" s="356"/>
      <c r="AB197" s="356"/>
      <c r="AC197" s="357"/>
      <c r="AD197" s="349" t="s">
        <v>63</v>
      </c>
    </row>
    <row r="198" spans="1:31" ht="33" customHeight="1" thickBot="1" x14ac:dyDescent="0.3">
      <c r="A198" s="353"/>
      <c r="B198" s="257" t="s">
        <v>64</v>
      </c>
      <c r="C198" s="258" t="s">
        <v>65</v>
      </c>
      <c r="D198" s="258" t="s">
        <v>66</v>
      </c>
      <c r="E198" s="258" t="s">
        <v>67</v>
      </c>
      <c r="F198" s="258" t="s">
        <v>68</v>
      </c>
      <c r="G198" s="258" t="s">
        <v>69</v>
      </c>
      <c r="H198" s="259" t="s">
        <v>70</v>
      </c>
      <c r="I198" s="260" t="s">
        <v>64</v>
      </c>
      <c r="J198" s="258" t="s">
        <v>65</v>
      </c>
      <c r="K198" s="258" t="s">
        <v>66</v>
      </c>
      <c r="L198" s="261" t="s">
        <v>67</v>
      </c>
      <c r="M198" s="283" t="s">
        <v>68</v>
      </c>
      <c r="N198" s="262" t="s">
        <v>69</v>
      </c>
      <c r="O198" s="263" t="s">
        <v>70</v>
      </c>
      <c r="P198" s="264" t="s">
        <v>64</v>
      </c>
      <c r="Q198" s="262" t="s">
        <v>65</v>
      </c>
      <c r="R198" s="262" t="s">
        <v>66</v>
      </c>
      <c r="S198" s="262" t="s">
        <v>67</v>
      </c>
      <c r="T198" s="262" t="s">
        <v>68</v>
      </c>
      <c r="U198" s="262" t="s">
        <v>69</v>
      </c>
      <c r="V198" s="263" t="s">
        <v>70</v>
      </c>
      <c r="W198" s="264" t="s">
        <v>64</v>
      </c>
      <c r="X198" s="262" t="s">
        <v>65</v>
      </c>
      <c r="Y198" s="262" t="s">
        <v>66</v>
      </c>
      <c r="Z198" s="262" t="s">
        <v>67</v>
      </c>
      <c r="AA198" s="262" t="s">
        <v>68</v>
      </c>
      <c r="AB198" s="262" t="s">
        <v>69</v>
      </c>
      <c r="AC198" s="265" t="s">
        <v>70</v>
      </c>
      <c r="AD198" s="350"/>
    </row>
    <row r="199" spans="1:31" ht="33" customHeight="1" thickBot="1" x14ac:dyDescent="0.3">
      <c r="A199" s="354"/>
      <c r="B199" s="240">
        <v>21</v>
      </c>
      <c r="C199" s="207">
        <v>22</v>
      </c>
      <c r="D199" s="208">
        <v>23</v>
      </c>
      <c r="E199" s="208">
        <v>24</v>
      </c>
      <c r="F199" s="208">
        <v>25</v>
      </c>
      <c r="G199" s="208">
        <v>26</v>
      </c>
      <c r="H199" s="209">
        <v>27</v>
      </c>
      <c r="I199" s="206">
        <v>28</v>
      </c>
      <c r="J199" s="207">
        <v>29</v>
      </c>
      <c r="K199" s="208">
        <v>30</v>
      </c>
      <c r="L199" s="241">
        <v>31</v>
      </c>
      <c r="M199" s="237">
        <v>1</v>
      </c>
      <c r="N199" s="210">
        <v>2</v>
      </c>
      <c r="O199" s="211">
        <v>3</v>
      </c>
      <c r="P199" s="212">
        <v>4</v>
      </c>
      <c r="Q199" s="213">
        <v>5</v>
      </c>
      <c r="R199" s="214">
        <v>6</v>
      </c>
      <c r="S199" s="214">
        <v>7</v>
      </c>
      <c r="T199" s="214">
        <v>8</v>
      </c>
      <c r="U199" s="215">
        <v>9</v>
      </c>
      <c r="V199" s="216">
        <v>10</v>
      </c>
      <c r="W199" s="212">
        <v>11</v>
      </c>
      <c r="X199" s="213">
        <v>12</v>
      </c>
      <c r="Y199" s="214">
        <v>13</v>
      </c>
      <c r="Z199" s="214">
        <v>14</v>
      </c>
      <c r="AA199" s="214">
        <v>15</v>
      </c>
      <c r="AB199" s="214">
        <v>16</v>
      </c>
      <c r="AC199" s="252">
        <v>17</v>
      </c>
      <c r="AD199" s="351"/>
    </row>
    <row r="200" spans="1:31" ht="33" customHeight="1" x14ac:dyDescent="0.25">
      <c r="A200" s="233" t="s">
        <v>74</v>
      </c>
      <c r="B200" s="242">
        <v>0</v>
      </c>
      <c r="C200" s="219">
        <v>0</v>
      </c>
      <c r="D200" s="203"/>
      <c r="E200" s="203"/>
      <c r="F200" s="203"/>
      <c r="G200" s="203"/>
      <c r="H200" s="203"/>
      <c r="I200" s="218">
        <v>0</v>
      </c>
      <c r="J200" s="219">
        <v>0</v>
      </c>
      <c r="K200" s="203"/>
      <c r="L200" s="244"/>
      <c r="M200" s="238"/>
      <c r="N200" s="203"/>
      <c r="O200" s="203"/>
      <c r="P200" s="218">
        <v>0</v>
      </c>
      <c r="Q200" s="219">
        <v>0</v>
      </c>
      <c r="R200" s="203"/>
      <c r="S200" s="203"/>
      <c r="T200" s="203"/>
      <c r="U200" s="203"/>
      <c r="V200" s="203"/>
      <c r="W200" s="218">
        <v>0</v>
      </c>
      <c r="X200" s="219">
        <v>0</v>
      </c>
      <c r="Y200" s="203"/>
      <c r="Z200" s="203"/>
      <c r="AA200" s="203"/>
      <c r="AB200" s="203"/>
      <c r="AC200" s="253">
        <v>0</v>
      </c>
      <c r="AD200" s="248">
        <f>SUM(B200:AC200)</f>
        <v>0</v>
      </c>
    </row>
    <row r="201" spans="1:31" ht="33" customHeight="1" x14ac:dyDescent="0.25">
      <c r="A201" s="234" t="s">
        <v>75</v>
      </c>
      <c r="B201" s="243">
        <v>0</v>
      </c>
      <c r="C201" s="202">
        <v>0</v>
      </c>
      <c r="D201" s="203"/>
      <c r="E201" s="203"/>
      <c r="F201" s="203"/>
      <c r="G201" s="203"/>
      <c r="H201" s="203"/>
      <c r="I201" s="201">
        <v>20</v>
      </c>
      <c r="J201" s="202">
        <v>20</v>
      </c>
      <c r="K201" s="203"/>
      <c r="L201" s="244"/>
      <c r="M201" s="238"/>
      <c r="N201" s="203"/>
      <c r="O201" s="203"/>
      <c r="P201" s="201">
        <v>20</v>
      </c>
      <c r="Q201" s="202">
        <v>20</v>
      </c>
      <c r="R201" s="203"/>
      <c r="S201" s="203"/>
      <c r="T201" s="203"/>
      <c r="U201" s="203"/>
      <c r="V201" s="203"/>
      <c r="W201" s="204">
        <v>20</v>
      </c>
      <c r="X201" s="202">
        <v>20</v>
      </c>
      <c r="Y201" s="203"/>
      <c r="Z201" s="203"/>
      <c r="AA201" s="203"/>
      <c r="AB201" s="203"/>
      <c r="AC201" s="254">
        <v>0</v>
      </c>
      <c r="AD201" s="249">
        <f>SUM(B201:AC201)</f>
        <v>120</v>
      </c>
    </row>
    <row r="202" spans="1:31" ht="33" customHeight="1" thickBot="1" x14ac:dyDescent="0.3">
      <c r="A202" s="235" t="s">
        <v>76</v>
      </c>
      <c r="B202" s="245">
        <v>0</v>
      </c>
      <c r="C202" s="224">
        <v>0</v>
      </c>
      <c r="D202" s="203"/>
      <c r="E202" s="203"/>
      <c r="F202" s="203"/>
      <c r="G202" s="203"/>
      <c r="H202" s="203"/>
      <c r="I202" s="223">
        <v>0</v>
      </c>
      <c r="J202" s="224">
        <v>0</v>
      </c>
      <c r="K202" s="203"/>
      <c r="L202" s="244"/>
      <c r="M202" s="238"/>
      <c r="N202" s="203"/>
      <c r="O202" s="203"/>
      <c r="P202" s="223">
        <v>0</v>
      </c>
      <c r="Q202" s="224">
        <v>0</v>
      </c>
      <c r="R202" s="203"/>
      <c r="S202" s="203"/>
      <c r="T202" s="203"/>
      <c r="U202" s="203"/>
      <c r="V202" s="203"/>
      <c r="W202" s="223">
        <v>0</v>
      </c>
      <c r="X202" s="224">
        <v>0</v>
      </c>
      <c r="Y202" s="203"/>
      <c r="Z202" s="203"/>
      <c r="AA202" s="203"/>
      <c r="AB202" s="203"/>
      <c r="AC202" s="255">
        <v>0</v>
      </c>
      <c r="AD202" s="250">
        <f t="shared" ref="AD202" si="20">SUM(B202:AC202)</f>
        <v>0</v>
      </c>
    </row>
    <row r="203" spans="1:31" ht="33" customHeight="1" thickBot="1" x14ac:dyDescent="0.3">
      <c r="A203" s="236"/>
      <c r="B203" s="246">
        <f t="shared" ref="B203:AD203" si="21">SUM(B200:B202)</f>
        <v>0</v>
      </c>
      <c r="C203" s="228">
        <f t="shared" si="21"/>
        <v>0</v>
      </c>
      <c r="D203" s="229">
        <f t="shared" si="21"/>
        <v>0</v>
      </c>
      <c r="E203" s="229">
        <f t="shared" si="21"/>
        <v>0</v>
      </c>
      <c r="F203" s="229">
        <f t="shared" si="21"/>
        <v>0</v>
      </c>
      <c r="G203" s="229">
        <f t="shared" si="21"/>
        <v>0</v>
      </c>
      <c r="H203" s="230">
        <f t="shared" si="21"/>
        <v>0</v>
      </c>
      <c r="I203" s="227">
        <f t="shared" si="21"/>
        <v>20</v>
      </c>
      <c r="J203" s="228">
        <f t="shared" si="21"/>
        <v>20</v>
      </c>
      <c r="K203" s="229">
        <f t="shared" si="21"/>
        <v>0</v>
      </c>
      <c r="L203" s="247">
        <f t="shared" si="21"/>
        <v>0</v>
      </c>
      <c r="M203" s="239">
        <f t="shared" si="21"/>
        <v>0</v>
      </c>
      <c r="N203" s="229">
        <f t="shared" si="21"/>
        <v>0</v>
      </c>
      <c r="O203" s="231">
        <f t="shared" si="21"/>
        <v>0</v>
      </c>
      <c r="P203" s="227">
        <f t="shared" si="21"/>
        <v>20</v>
      </c>
      <c r="Q203" s="228">
        <f t="shared" si="21"/>
        <v>20</v>
      </c>
      <c r="R203" s="229">
        <f t="shared" si="21"/>
        <v>0</v>
      </c>
      <c r="S203" s="229">
        <f t="shared" si="21"/>
        <v>0</v>
      </c>
      <c r="T203" s="229">
        <f t="shared" si="21"/>
        <v>0</v>
      </c>
      <c r="U203" s="232">
        <f t="shared" si="21"/>
        <v>0</v>
      </c>
      <c r="V203" s="230">
        <f t="shared" si="21"/>
        <v>0</v>
      </c>
      <c r="W203" s="227">
        <f t="shared" si="21"/>
        <v>20</v>
      </c>
      <c r="X203" s="228">
        <f t="shared" si="21"/>
        <v>20</v>
      </c>
      <c r="Y203" s="229">
        <f t="shared" si="21"/>
        <v>0</v>
      </c>
      <c r="Z203" s="229">
        <f t="shared" si="21"/>
        <v>0</v>
      </c>
      <c r="AA203" s="229">
        <f t="shared" si="21"/>
        <v>0</v>
      </c>
      <c r="AB203" s="229">
        <f t="shared" si="21"/>
        <v>0</v>
      </c>
      <c r="AC203" s="256">
        <f t="shared" si="21"/>
        <v>0</v>
      </c>
      <c r="AD203" s="251">
        <f t="shared" si="21"/>
        <v>120</v>
      </c>
      <c r="AE203" s="191" t="s">
        <v>72</v>
      </c>
    </row>
    <row r="204" spans="1:31" ht="33" customHeight="1" thickBot="1" x14ac:dyDescent="0.3">
      <c r="A204" s="185"/>
      <c r="B204" s="192"/>
      <c r="C204" s="192"/>
      <c r="D204" s="192"/>
      <c r="E204" s="192"/>
      <c r="F204" s="192"/>
      <c r="G204" s="193"/>
      <c r="H204" s="191">
        <f>SUM(B203:H203)</f>
        <v>0</v>
      </c>
      <c r="I204" s="192"/>
      <c r="J204" s="192"/>
      <c r="K204" s="192"/>
      <c r="L204" s="192"/>
      <c r="M204" s="192"/>
      <c r="N204" s="193"/>
      <c r="O204" s="191">
        <f>SUM(I203:O203)</f>
        <v>40</v>
      </c>
      <c r="P204" s="192"/>
      <c r="Q204" s="192"/>
      <c r="R204" s="192"/>
      <c r="S204" s="192"/>
      <c r="T204" s="192"/>
      <c r="U204" s="193"/>
      <c r="V204" s="191">
        <f>SUM(P203:V203)</f>
        <v>40</v>
      </c>
      <c r="W204" s="192"/>
      <c r="X204" s="192"/>
      <c r="Y204" s="192"/>
      <c r="Z204" s="192"/>
      <c r="AA204" s="192"/>
      <c r="AB204" s="193"/>
      <c r="AC204" s="191">
        <f>SUM(W203:AC203)</f>
        <v>40</v>
      </c>
      <c r="AD204" s="226">
        <f>AD203/60</f>
        <v>2</v>
      </c>
      <c r="AE204" s="191" t="s">
        <v>73</v>
      </c>
    </row>
    <row r="205" spans="1:31" ht="21" customHeight="1" thickBot="1" x14ac:dyDescent="0.3">
      <c r="A205" s="185"/>
      <c r="B205" s="192"/>
      <c r="C205" s="192"/>
      <c r="D205" s="192"/>
      <c r="E205" s="192"/>
      <c r="F205" s="192"/>
      <c r="G205" s="193"/>
      <c r="H205" s="191"/>
      <c r="I205" s="192"/>
      <c r="J205" s="192"/>
      <c r="K205" s="192"/>
      <c r="L205" s="192"/>
      <c r="M205" s="192"/>
      <c r="N205" s="193"/>
      <c r="O205" s="191"/>
      <c r="P205" s="192"/>
      <c r="Q205" s="192"/>
      <c r="R205" s="192"/>
      <c r="S205" s="192"/>
      <c r="T205" s="192"/>
      <c r="U205" s="193"/>
      <c r="V205" s="191"/>
      <c r="W205" s="192"/>
      <c r="X205" s="192"/>
      <c r="Y205" s="192"/>
      <c r="Z205" s="192"/>
      <c r="AA205" s="192"/>
      <c r="AB205" s="193"/>
      <c r="AC205" s="191"/>
      <c r="AD205" s="200"/>
      <c r="AE205" s="191"/>
    </row>
    <row r="206" spans="1:31" ht="21" customHeight="1" x14ac:dyDescent="0.25">
      <c r="A206" s="284"/>
      <c r="B206" s="340" t="s">
        <v>81</v>
      </c>
      <c r="C206" s="341"/>
      <c r="D206" s="341"/>
      <c r="E206" s="341"/>
      <c r="F206" s="341"/>
      <c r="G206" s="341"/>
      <c r="H206" s="342"/>
      <c r="I206" s="340" t="s">
        <v>82</v>
      </c>
      <c r="J206" s="341"/>
      <c r="K206" s="341"/>
      <c r="L206" s="341"/>
      <c r="M206" s="341"/>
      <c r="N206" s="341"/>
      <c r="O206" s="342"/>
      <c r="P206" s="340" t="s">
        <v>83</v>
      </c>
      <c r="Q206" s="341"/>
      <c r="R206" s="341"/>
      <c r="S206" s="341"/>
      <c r="T206" s="341"/>
      <c r="U206" s="341"/>
      <c r="V206" s="342"/>
      <c r="W206" s="340" t="s">
        <v>84</v>
      </c>
      <c r="X206" s="341"/>
      <c r="Y206" s="341"/>
      <c r="Z206" s="341"/>
      <c r="AA206" s="341"/>
      <c r="AB206" s="341"/>
      <c r="AC206" s="342"/>
      <c r="AD206" s="285"/>
      <c r="AE206" s="286"/>
    </row>
    <row r="207" spans="1:31" ht="21" customHeight="1" thickBot="1" x14ac:dyDescent="0.3">
      <c r="A207" s="287" t="s">
        <v>85</v>
      </c>
      <c r="B207" s="288"/>
      <c r="C207" s="289"/>
      <c r="D207" s="289"/>
      <c r="E207" s="289"/>
      <c r="F207" s="335">
        <v>0</v>
      </c>
      <c r="G207" s="335"/>
      <c r="H207" s="336"/>
      <c r="I207" s="288"/>
      <c r="J207" s="289"/>
      <c r="K207" s="289"/>
      <c r="L207" s="289"/>
      <c r="M207" s="335">
        <v>5760</v>
      </c>
      <c r="N207" s="335"/>
      <c r="O207" s="336"/>
      <c r="P207" s="288"/>
      <c r="Q207" s="289"/>
      <c r="R207" s="289"/>
      <c r="S207" s="289"/>
      <c r="T207" s="335">
        <v>5760</v>
      </c>
      <c r="U207" s="335"/>
      <c r="V207" s="336"/>
      <c r="W207" s="288"/>
      <c r="X207" s="289"/>
      <c r="Y207" s="289"/>
      <c r="Z207" s="289"/>
      <c r="AA207" s="335">
        <v>5760</v>
      </c>
      <c r="AB207" s="335"/>
      <c r="AC207" s="336"/>
      <c r="AD207" s="290">
        <f>F207+M207+T207+AA207</f>
        <v>17280</v>
      </c>
      <c r="AE207" s="291" t="s">
        <v>86</v>
      </c>
    </row>
    <row r="208" spans="1:31" ht="21" customHeight="1" x14ac:dyDescent="0.25">
      <c r="A208" s="185"/>
      <c r="B208" s="192"/>
      <c r="C208" s="192"/>
      <c r="D208" s="192"/>
      <c r="E208" s="192"/>
      <c r="F208" s="192"/>
      <c r="G208" s="193"/>
      <c r="H208" s="191"/>
      <c r="I208" s="192"/>
      <c r="J208" s="192"/>
      <c r="K208" s="192"/>
      <c r="L208" s="192"/>
      <c r="M208" s="192"/>
      <c r="N208" s="193"/>
      <c r="O208" s="191"/>
      <c r="P208" s="192"/>
      <c r="Q208" s="192"/>
      <c r="R208" s="192"/>
      <c r="S208" s="192"/>
      <c r="T208" s="192"/>
      <c r="U208" s="193"/>
      <c r="V208" s="191"/>
      <c r="W208" s="192"/>
      <c r="X208" s="192"/>
      <c r="Y208" s="192"/>
      <c r="Z208" s="192"/>
      <c r="AA208" s="192"/>
      <c r="AB208" s="193"/>
      <c r="AC208" s="191"/>
      <c r="AD208" s="200"/>
      <c r="AE208" s="191"/>
    </row>
    <row r="209" spans="1:31" ht="21" customHeight="1" x14ac:dyDescent="0.25">
      <c r="A209" s="197"/>
      <c r="B209" s="199"/>
      <c r="I209" s="196"/>
      <c r="J209" s="195"/>
    </row>
    <row r="210" spans="1:31" ht="33" customHeight="1" x14ac:dyDescent="0.25"/>
    <row r="211" spans="1:31" ht="33" customHeight="1" x14ac:dyDescent="0.25"/>
    <row r="212" spans="1:31" ht="33" customHeight="1" x14ac:dyDescent="0.25"/>
    <row r="213" spans="1:31" ht="33" customHeight="1" x14ac:dyDescent="0.25">
      <c r="A213" s="186" t="s">
        <v>79</v>
      </c>
    </row>
    <row r="214" spans="1:31" ht="33" customHeight="1" x14ac:dyDescent="0.25">
      <c r="A214" s="186" t="s">
        <v>88</v>
      </c>
    </row>
    <row r="215" spans="1:31" ht="33" customHeight="1" thickBot="1" x14ac:dyDescent="0.3">
      <c r="A215" s="194" t="s">
        <v>99</v>
      </c>
    </row>
    <row r="216" spans="1:31" ht="33" customHeight="1" thickBot="1" x14ac:dyDescent="0.3">
      <c r="A216" s="352" t="s">
        <v>62</v>
      </c>
      <c r="B216" s="355" t="s">
        <v>77</v>
      </c>
      <c r="C216" s="356"/>
      <c r="D216" s="356"/>
      <c r="E216" s="356"/>
      <c r="F216" s="356"/>
      <c r="G216" s="356"/>
      <c r="H216" s="356"/>
      <c r="I216" s="356"/>
      <c r="J216" s="356"/>
      <c r="K216" s="356"/>
      <c r="L216" s="357"/>
      <c r="M216" s="358" t="s">
        <v>78</v>
      </c>
      <c r="N216" s="356"/>
      <c r="O216" s="356"/>
      <c r="P216" s="356"/>
      <c r="Q216" s="356"/>
      <c r="R216" s="356"/>
      <c r="S216" s="356"/>
      <c r="T216" s="356"/>
      <c r="U216" s="356"/>
      <c r="V216" s="356"/>
      <c r="W216" s="356"/>
      <c r="X216" s="356"/>
      <c r="Y216" s="356"/>
      <c r="Z216" s="356"/>
      <c r="AA216" s="356"/>
      <c r="AB216" s="356"/>
      <c r="AC216" s="357"/>
      <c r="AD216" s="349" t="s">
        <v>63</v>
      </c>
    </row>
    <row r="217" spans="1:31" ht="33" customHeight="1" thickBot="1" x14ac:dyDescent="0.3">
      <c r="A217" s="353"/>
      <c r="B217" s="257" t="s">
        <v>64</v>
      </c>
      <c r="C217" s="258" t="s">
        <v>65</v>
      </c>
      <c r="D217" s="258" t="s">
        <v>66</v>
      </c>
      <c r="E217" s="258" t="s">
        <v>67</v>
      </c>
      <c r="F217" s="258" t="s">
        <v>68</v>
      </c>
      <c r="G217" s="258" t="s">
        <v>69</v>
      </c>
      <c r="H217" s="259" t="s">
        <v>70</v>
      </c>
      <c r="I217" s="260" t="s">
        <v>64</v>
      </c>
      <c r="J217" s="258" t="s">
        <v>65</v>
      </c>
      <c r="K217" s="258" t="s">
        <v>66</v>
      </c>
      <c r="L217" s="261" t="s">
        <v>67</v>
      </c>
      <c r="M217" s="283" t="s">
        <v>68</v>
      </c>
      <c r="N217" s="262" t="s">
        <v>69</v>
      </c>
      <c r="O217" s="263" t="s">
        <v>70</v>
      </c>
      <c r="P217" s="264" t="s">
        <v>64</v>
      </c>
      <c r="Q217" s="262" t="s">
        <v>65</v>
      </c>
      <c r="R217" s="262" t="s">
        <v>66</v>
      </c>
      <c r="S217" s="262" t="s">
        <v>67</v>
      </c>
      <c r="T217" s="262" t="s">
        <v>68</v>
      </c>
      <c r="U217" s="262" t="s">
        <v>69</v>
      </c>
      <c r="V217" s="263" t="s">
        <v>70</v>
      </c>
      <c r="W217" s="264" t="s">
        <v>64</v>
      </c>
      <c r="X217" s="262" t="s">
        <v>65</v>
      </c>
      <c r="Y217" s="262" t="s">
        <v>66</v>
      </c>
      <c r="Z217" s="262" t="s">
        <v>67</v>
      </c>
      <c r="AA217" s="262" t="s">
        <v>68</v>
      </c>
      <c r="AB217" s="262" t="s">
        <v>69</v>
      </c>
      <c r="AC217" s="265" t="s">
        <v>70</v>
      </c>
      <c r="AD217" s="350"/>
    </row>
    <row r="218" spans="1:31" ht="33" customHeight="1" thickBot="1" x14ac:dyDescent="0.3">
      <c r="A218" s="354"/>
      <c r="B218" s="240">
        <v>21</v>
      </c>
      <c r="C218" s="207">
        <v>22</v>
      </c>
      <c r="D218" s="208">
        <v>23</v>
      </c>
      <c r="E218" s="208">
        <v>24</v>
      </c>
      <c r="F218" s="208">
        <v>25</v>
      </c>
      <c r="G218" s="208">
        <v>26</v>
      </c>
      <c r="H218" s="209">
        <v>27</v>
      </c>
      <c r="I218" s="206">
        <v>28</v>
      </c>
      <c r="J218" s="207">
        <v>29</v>
      </c>
      <c r="K218" s="208">
        <v>30</v>
      </c>
      <c r="L218" s="241">
        <v>31</v>
      </c>
      <c r="M218" s="237">
        <v>1</v>
      </c>
      <c r="N218" s="210">
        <v>2</v>
      </c>
      <c r="O218" s="211">
        <v>3</v>
      </c>
      <c r="P218" s="212">
        <v>4</v>
      </c>
      <c r="Q218" s="213">
        <v>5</v>
      </c>
      <c r="R218" s="214">
        <v>6</v>
      </c>
      <c r="S218" s="214">
        <v>7</v>
      </c>
      <c r="T218" s="214">
        <v>8</v>
      </c>
      <c r="U218" s="215">
        <v>9</v>
      </c>
      <c r="V218" s="216">
        <v>10</v>
      </c>
      <c r="W218" s="212">
        <v>11</v>
      </c>
      <c r="X218" s="213">
        <v>12</v>
      </c>
      <c r="Y218" s="214">
        <v>13</v>
      </c>
      <c r="Z218" s="214">
        <v>14</v>
      </c>
      <c r="AA218" s="214">
        <v>15</v>
      </c>
      <c r="AB218" s="214">
        <v>16</v>
      </c>
      <c r="AC218" s="252">
        <v>17</v>
      </c>
      <c r="AD218" s="351"/>
    </row>
    <row r="219" spans="1:31" ht="33" customHeight="1" x14ac:dyDescent="0.25">
      <c r="A219" s="233" t="s">
        <v>74</v>
      </c>
      <c r="B219" s="242">
        <v>0</v>
      </c>
      <c r="C219" s="219">
        <v>0</v>
      </c>
      <c r="D219" s="203"/>
      <c r="E219" s="203"/>
      <c r="F219" s="203"/>
      <c r="G219" s="203"/>
      <c r="H219" s="203"/>
      <c r="I219" s="218">
        <v>0</v>
      </c>
      <c r="J219" s="219">
        <v>0</v>
      </c>
      <c r="K219" s="203"/>
      <c r="L219" s="244"/>
      <c r="M219" s="238"/>
      <c r="N219" s="203"/>
      <c r="O219" s="203"/>
      <c r="P219" s="218">
        <v>0</v>
      </c>
      <c r="Q219" s="219">
        <v>0</v>
      </c>
      <c r="R219" s="203"/>
      <c r="S219" s="203"/>
      <c r="T219" s="203"/>
      <c r="U219" s="203"/>
      <c r="V219" s="203"/>
      <c r="W219" s="218">
        <v>0</v>
      </c>
      <c r="X219" s="219">
        <v>0</v>
      </c>
      <c r="Y219" s="203"/>
      <c r="Z219" s="203"/>
      <c r="AA219" s="203"/>
      <c r="AB219" s="203"/>
      <c r="AC219" s="253">
        <v>0</v>
      </c>
      <c r="AD219" s="248">
        <f>SUM(B219:AC219)</f>
        <v>0</v>
      </c>
    </row>
    <row r="220" spans="1:31" ht="33" customHeight="1" x14ac:dyDescent="0.25">
      <c r="A220" s="234" t="s">
        <v>75</v>
      </c>
      <c r="B220" s="243">
        <v>0</v>
      </c>
      <c r="C220" s="202">
        <v>0</v>
      </c>
      <c r="D220" s="203"/>
      <c r="E220" s="203"/>
      <c r="F220" s="203"/>
      <c r="G220" s="203"/>
      <c r="H220" s="203"/>
      <c r="I220" s="201">
        <v>20</v>
      </c>
      <c r="J220" s="202">
        <v>20</v>
      </c>
      <c r="K220" s="203"/>
      <c r="L220" s="244"/>
      <c r="M220" s="238"/>
      <c r="N220" s="203"/>
      <c r="O220" s="203"/>
      <c r="P220" s="201">
        <v>20</v>
      </c>
      <c r="Q220" s="202">
        <v>20</v>
      </c>
      <c r="R220" s="203"/>
      <c r="S220" s="203"/>
      <c r="T220" s="203"/>
      <c r="U220" s="203"/>
      <c r="V220" s="203"/>
      <c r="W220" s="204">
        <v>20</v>
      </c>
      <c r="X220" s="202">
        <v>20</v>
      </c>
      <c r="Y220" s="203"/>
      <c r="Z220" s="203"/>
      <c r="AA220" s="203"/>
      <c r="AB220" s="203"/>
      <c r="AC220" s="254">
        <v>0</v>
      </c>
      <c r="AD220" s="249">
        <f>SUM(B220:AC220)</f>
        <v>120</v>
      </c>
    </row>
    <row r="221" spans="1:31" ht="33" customHeight="1" thickBot="1" x14ac:dyDescent="0.3">
      <c r="A221" s="235" t="s">
        <v>76</v>
      </c>
      <c r="B221" s="245">
        <v>0</v>
      </c>
      <c r="C221" s="224">
        <v>0</v>
      </c>
      <c r="D221" s="203"/>
      <c r="E221" s="203"/>
      <c r="F221" s="203"/>
      <c r="G221" s="203"/>
      <c r="H221" s="203"/>
      <c r="I221" s="223">
        <v>0</v>
      </c>
      <c r="J221" s="224">
        <v>0</v>
      </c>
      <c r="K221" s="203"/>
      <c r="L221" s="244"/>
      <c r="M221" s="238"/>
      <c r="N221" s="203"/>
      <c r="O221" s="203"/>
      <c r="P221" s="223">
        <v>0</v>
      </c>
      <c r="Q221" s="224">
        <v>0</v>
      </c>
      <c r="R221" s="203"/>
      <c r="S221" s="203"/>
      <c r="T221" s="203"/>
      <c r="U221" s="203"/>
      <c r="V221" s="203"/>
      <c r="W221" s="223">
        <v>0</v>
      </c>
      <c r="X221" s="224">
        <v>0</v>
      </c>
      <c r="Y221" s="203"/>
      <c r="Z221" s="203"/>
      <c r="AA221" s="203"/>
      <c r="AB221" s="203"/>
      <c r="AC221" s="255">
        <v>0</v>
      </c>
      <c r="AD221" s="250">
        <f t="shared" ref="AD221" si="22">SUM(B221:AC221)</f>
        <v>0</v>
      </c>
    </row>
    <row r="222" spans="1:31" ht="33" customHeight="1" thickBot="1" x14ac:dyDescent="0.3">
      <c r="A222" s="236"/>
      <c r="B222" s="246">
        <f t="shared" ref="B222:AD222" si="23">SUM(B219:B221)</f>
        <v>0</v>
      </c>
      <c r="C222" s="228">
        <f t="shared" si="23"/>
        <v>0</v>
      </c>
      <c r="D222" s="229">
        <f t="shared" si="23"/>
        <v>0</v>
      </c>
      <c r="E222" s="229">
        <f t="shared" si="23"/>
        <v>0</v>
      </c>
      <c r="F222" s="229">
        <f t="shared" si="23"/>
        <v>0</v>
      </c>
      <c r="G222" s="229">
        <f t="shared" si="23"/>
        <v>0</v>
      </c>
      <c r="H222" s="230">
        <f t="shared" si="23"/>
        <v>0</v>
      </c>
      <c r="I222" s="227">
        <f t="shared" si="23"/>
        <v>20</v>
      </c>
      <c r="J222" s="228">
        <f t="shared" si="23"/>
        <v>20</v>
      </c>
      <c r="K222" s="229">
        <f t="shared" si="23"/>
        <v>0</v>
      </c>
      <c r="L222" s="247">
        <f t="shared" si="23"/>
        <v>0</v>
      </c>
      <c r="M222" s="239">
        <f t="shared" si="23"/>
        <v>0</v>
      </c>
      <c r="N222" s="229">
        <f t="shared" si="23"/>
        <v>0</v>
      </c>
      <c r="O222" s="231">
        <f t="shared" si="23"/>
        <v>0</v>
      </c>
      <c r="P222" s="227">
        <f t="shared" si="23"/>
        <v>20</v>
      </c>
      <c r="Q222" s="228">
        <f t="shared" si="23"/>
        <v>20</v>
      </c>
      <c r="R222" s="229">
        <f t="shared" si="23"/>
        <v>0</v>
      </c>
      <c r="S222" s="229">
        <f t="shared" si="23"/>
        <v>0</v>
      </c>
      <c r="T222" s="229">
        <f t="shared" si="23"/>
        <v>0</v>
      </c>
      <c r="U222" s="232">
        <f t="shared" si="23"/>
        <v>0</v>
      </c>
      <c r="V222" s="230">
        <f t="shared" si="23"/>
        <v>0</v>
      </c>
      <c r="W222" s="227">
        <f t="shared" si="23"/>
        <v>20</v>
      </c>
      <c r="X222" s="228">
        <f t="shared" si="23"/>
        <v>20</v>
      </c>
      <c r="Y222" s="229">
        <f t="shared" si="23"/>
        <v>0</v>
      </c>
      <c r="Z222" s="229">
        <f t="shared" si="23"/>
        <v>0</v>
      </c>
      <c r="AA222" s="229">
        <f t="shared" si="23"/>
        <v>0</v>
      </c>
      <c r="AB222" s="229">
        <f t="shared" si="23"/>
        <v>0</v>
      </c>
      <c r="AC222" s="256">
        <f t="shared" si="23"/>
        <v>0</v>
      </c>
      <c r="AD222" s="251">
        <f t="shared" si="23"/>
        <v>120</v>
      </c>
      <c r="AE222" s="191" t="s">
        <v>72</v>
      </c>
    </row>
    <row r="223" spans="1:31" ht="33" customHeight="1" thickBot="1" x14ac:dyDescent="0.3">
      <c r="A223" s="185"/>
      <c r="B223" s="192"/>
      <c r="C223" s="192"/>
      <c r="D223" s="192"/>
      <c r="E223" s="192"/>
      <c r="F223" s="192"/>
      <c r="G223" s="193"/>
      <c r="H223" s="191">
        <f>SUM(B222:H222)</f>
        <v>0</v>
      </c>
      <c r="I223" s="192"/>
      <c r="J223" s="192"/>
      <c r="K223" s="192"/>
      <c r="L223" s="192"/>
      <c r="M223" s="192"/>
      <c r="N223" s="193"/>
      <c r="O223" s="191">
        <f>SUM(I222:O222)</f>
        <v>40</v>
      </c>
      <c r="P223" s="192"/>
      <c r="Q223" s="192"/>
      <c r="R223" s="192"/>
      <c r="S223" s="192"/>
      <c r="T223" s="192"/>
      <c r="U223" s="193"/>
      <c r="V223" s="191">
        <f>SUM(P222:V222)</f>
        <v>40</v>
      </c>
      <c r="W223" s="192"/>
      <c r="X223" s="192"/>
      <c r="Y223" s="192"/>
      <c r="Z223" s="192"/>
      <c r="AA223" s="192"/>
      <c r="AB223" s="193"/>
      <c r="AC223" s="191">
        <f>SUM(W222:AC222)</f>
        <v>40</v>
      </c>
      <c r="AD223" s="226">
        <f>AD222/60</f>
        <v>2</v>
      </c>
      <c r="AE223" s="191" t="s">
        <v>73</v>
      </c>
    </row>
    <row r="224" spans="1:31" ht="21" customHeight="1" thickBot="1" x14ac:dyDescent="0.3">
      <c r="A224" s="185"/>
      <c r="B224" s="192"/>
      <c r="C224" s="192"/>
      <c r="D224" s="192"/>
      <c r="E224" s="192"/>
      <c r="F224" s="192"/>
      <c r="G224" s="193"/>
      <c r="H224" s="191"/>
      <c r="I224" s="192"/>
      <c r="J224" s="192"/>
      <c r="K224" s="192"/>
      <c r="L224" s="192"/>
      <c r="M224" s="192"/>
      <c r="N224" s="193"/>
      <c r="O224" s="191"/>
      <c r="P224" s="192"/>
      <c r="Q224" s="192"/>
      <c r="R224" s="192"/>
      <c r="S224" s="192"/>
      <c r="T224" s="192"/>
      <c r="U224" s="193"/>
      <c r="V224" s="191"/>
      <c r="W224" s="192"/>
      <c r="X224" s="192"/>
      <c r="Y224" s="192"/>
      <c r="Z224" s="192"/>
      <c r="AA224" s="192"/>
      <c r="AB224" s="193"/>
      <c r="AC224" s="191"/>
      <c r="AD224" s="200"/>
      <c r="AE224" s="191"/>
    </row>
    <row r="225" spans="1:31" ht="21" customHeight="1" x14ac:dyDescent="0.25">
      <c r="A225" s="284"/>
      <c r="B225" s="340" t="s">
        <v>81</v>
      </c>
      <c r="C225" s="341"/>
      <c r="D225" s="341"/>
      <c r="E225" s="341"/>
      <c r="F225" s="341"/>
      <c r="G225" s="341"/>
      <c r="H225" s="342"/>
      <c r="I225" s="340" t="s">
        <v>82</v>
      </c>
      <c r="J225" s="341"/>
      <c r="K225" s="341"/>
      <c r="L225" s="341"/>
      <c r="M225" s="341"/>
      <c r="N225" s="341"/>
      <c r="O225" s="342"/>
      <c r="P225" s="340" t="s">
        <v>83</v>
      </c>
      <c r="Q225" s="341"/>
      <c r="R225" s="341"/>
      <c r="S225" s="341"/>
      <c r="T225" s="341"/>
      <c r="U225" s="341"/>
      <c r="V225" s="342"/>
      <c r="W225" s="340" t="s">
        <v>84</v>
      </c>
      <c r="X225" s="341"/>
      <c r="Y225" s="341"/>
      <c r="Z225" s="341"/>
      <c r="AA225" s="341"/>
      <c r="AB225" s="341"/>
      <c r="AC225" s="342"/>
      <c r="AD225" s="285"/>
      <c r="AE225" s="286"/>
    </row>
    <row r="226" spans="1:31" ht="21" customHeight="1" thickBot="1" x14ac:dyDescent="0.3">
      <c r="A226" s="287" t="s">
        <v>85</v>
      </c>
      <c r="B226" s="288"/>
      <c r="C226" s="289"/>
      <c r="D226" s="289"/>
      <c r="E226" s="289"/>
      <c r="F226" s="335">
        <v>0</v>
      </c>
      <c r="G226" s="335"/>
      <c r="H226" s="336"/>
      <c r="I226" s="288"/>
      <c r="J226" s="289"/>
      <c r="K226" s="289"/>
      <c r="L226" s="289"/>
      <c r="M226" s="335">
        <v>5760</v>
      </c>
      <c r="N226" s="335"/>
      <c r="O226" s="336"/>
      <c r="P226" s="288"/>
      <c r="Q226" s="289"/>
      <c r="R226" s="289"/>
      <c r="S226" s="289"/>
      <c r="T226" s="335">
        <v>5760</v>
      </c>
      <c r="U226" s="335"/>
      <c r="V226" s="336"/>
      <c r="W226" s="288"/>
      <c r="X226" s="289"/>
      <c r="Y226" s="289"/>
      <c r="Z226" s="289"/>
      <c r="AA226" s="335">
        <v>5760</v>
      </c>
      <c r="AB226" s="335"/>
      <c r="AC226" s="336"/>
      <c r="AD226" s="290">
        <f>F226+M226+T226+AA226</f>
        <v>17280</v>
      </c>
      <c r="AE226" s="291" t="s">
        <v>86</v>
      </c>
    </row>
    <row r="227" spans="1:31" ht="21" customHeight="1" x14ac:dyDescent="0.25">
      <c r="A227" s="185"/>
      <c r="B227" s="192"/>
      <c r="C227" s="192"/>
      <c r="D227" s="192"/>
      <c r="E227" s="192"/>
      <c r="F227" s="192"/>
      <c r="G227" s="193"/>
      <c r="H227" s="191"/>
      <c r="I227" s="192"/>
      <c r="J227" s="192"/>
      <c r="K227" s="192"/>
      <c r="L227" s="192"/>
      <c r="M227" s="192"/>
      <c r="N227" s="193"/>
      <c r="O227" s="191"/>
      <c r="P227" s="192"/>
      <c r="Q227" s="192"/>
      <c r="R227" s="192"/>
      <c r="S227" s="192"/>
      <c r="T227" s="192"/>
      <c r="U227" s="193"/>
      <c r="V227" s="191"/>
      <c r="W227" s="192"/>
      <c r="X227" s="192"/>
      <c r="Y227" s="192"/>
      <c r="Z227" s="192"/>
      <c r="AA227" s="192"/>
      <c r="AB227" s="193"/>
      <c r="AC227" s="191"/>
      <c r="AD227" s="200"/>
      <c r="AE227" s="191"/>
    </row>
    <row r="228" spans="1:31" ht="21" customHeight="1" x14ac:dyDescent="0.25">
      <c r="A228" s="197"/>
      <c r="B228" s="199"/>
      <c r="I228" s="196"/>
      <c r="J228" s="195"/>
    </row>
    <row r="229" spans="1:31" ht="33" customHeight="1" x14ac:dyDescent="0.25"/>
    <row r="230" spans="1:31" ht="33" customHeight="1" x14ac:dyDescent="0.25"/>
    <row r="231" spans="1:31" ht="33" customHeight="1" x14ac:dyDescent="0.25"/>
    <row r="232" spans="1:31" ht="33" customHeight="1" x14ac:dyDescent="0.25">
      <c r="A232" s="186" t="s">
        <v>79</v>
      </c>
    </row>
    <row r="233" spans="1:31" ht="33" customHeight="1" x14ac:dyDescent="0.25">
      <c r="A233" s="186" t="s">
        <v>88</v>
      </c>
    </row>
    <row r="234" spans="1:31" ht="33" customHeight="1" thickBot="1" x14ac:dyDescent="0.3">
      <c r="A234" s="194" t="s">
        <v>100</v>
      </c>
    </row>
    <row r="235" spans="1:31" ht="33" customHeight="1" thickBot="1" x14ac:dyDescent="0.3">
      <c r="A235" s="352" t="s">
        <v>62</v>
      </c>
      <c r="B235" s="355" t="s">
        <v>77</v>
      </c>
      <c r="C235" s="356"/>
      <c r="D235" s="356"/>
      <c r="E235" s="356"/>
      <c r="F235" s="356"/>
      <c r="G235" s="356"/>
      <c r="H235" s="356"/>
      <c r="I235" s="356"/>
      <c r="J235" s="356"/>
      <c r="K235" s="356"/>
      <c r="L235" s="357"/>
      <c r="M235" s="358" t="s">
        <v>78</v>
      </c>
      <c r="N235" s="356"/>
      <c r="O235" s="356"/>
      <c r="P235" s="356"/>
      <c r="Q235" s="356"/>
      <c r="R235" s="356"/>
      <c r="S235" s="356"/>
      <c r="T235" s="356"/>
      <c r="U235" s="356"/>
      <c r="V235" s="356"/>
      <c r="W235" s="356"/>
      <c r="X235" s="356"/>
      <c r="Y235" s="356"/>
      <c r="Z235" s="356"/>
      <c r="AA235" s="356"/>
      <c r="AB235" s="356"/>
      <c r="AC235" s="357"/>
      <c r="AD235" s="349" t="s">
        <v>63</v>
      </c>
    </row>
    <row r="236" spans="1:31" ht="33" customHeight="1" thickBot="1" x14ac:dyDescent="0.3">
      <c r="A236" s="353"/>
      <c r="B236" s="257" t="s">
        <v>64</v>
      </c>
      <c r="C236" s="258" t="s">
        <v>65</v>
      </c>
      <c r="D236" s="258" t="s">
        <v>66</v>
      </c>
      <c r="E236" s="258" t="s">
        <v>67</v>
      </c>
      <c r="F236" s="258" t="s">
        <v>68</v>
      </c>
      <c r="G236" s="258" t="s">
        <v>69</v>
      </c>
      <c r="H236" s="259" t="s">
        <v>70</v>
      </c>
      <c r="I236" s="260" t="s">
        <v>64</v>
      </c>
      <c r="J236" s="258" t="s">
        <v>65</v>
      </c>
      <c r="K236" s="258" t="s">
        <v>66</v>
      </c>
      <c r="L236" s="261" t="s">
        <v>67</v>
      </c>
      <c r="M236" s="283" t="s">
        <v>68</v>
      </c>
      <c r="N236" s="262" t="s">
        <v>69</v>
      </c>
      <c r="O236" s="263" t="s">
        <v>70</v>
      </c>
      <c r="P236" s="264" t="s">
        <v>64</v>
      </c>
      <c r="Q236" s="262" t="s">
        <v>65</v>
      </c>
      <c r="R236" s="262" t="s">
        <v>66</v>
      </c>
      <c r="S236" s="262" t="s">
        <v>67</v>
      </c>
      <c r="T236" s="262" t="s">
        <v>68</v>
      </c>
      <c r="U236" s="262" t="s">
        <v>69</v>
      </c>
      <c r="V236" s="263" t="s">
        <v>70</v>
      </c>
      <c r="W236" s="264" t="s">
        <v>64</v>
      </c>
      <c r="X236" s="262" t="s">
        <v>65</v>
      </c>
      <c r="Y236" s="262" t="s">
        <v>66</v>
      </c>
      <c r="Z236" s="262" t="s">
        <v>67</v>
      </c>
      <c r="AA236" s="262" t="s">
        <v>68</v>
      </c>
      <c r="AB236" s="262" t="s">
        <v>69</v>
      </c>
      <c r="AC236" s="265" t="s">
        <v>70</v>
      </c>
      <c r="AD236" s="350"/>
    </row>
    <row r="237" spans="1:31" ht="33" customHeight="1" thickBot="1" x14ac:dyDescent="0.3">
      <c r="A237" s="354"/>
      <c r="B237" s="240">
        <v>21</v>
      </c>
      <c r="C237" s="207">
        <v>22</v>
      </c>
      <c r="D237" s="208">
        <v>23</v>
      </c>
      <c r="E237" s="208">
        <v>24</v>
      </c>
      <c r="F237" s="208">
        <v>25</v>
      </c>
      <c r="G237" s="208">
        <v>26</v>
      </c>
      <c r="H237" s="209">
        <v>27</v>
      </c>
      <c r="I237" s="206">
        <v>28</v>
      </c>
      <c r="J237" s="207">
        <v>29</v>
      </c>
      <c r="K237" s="208">
        <v>30</v>
      </c>
      <c r="L237" s="241">
        <v>31</v>
      </c>
      <c r="M237" s="237">
        <v>1</v>
      </c>
      <c r="N237" s="210">
        <v>2</v>
      </c>
      <c r="O237" s="211">
        <v>3</v>
      </c>
      <c r="P237" s="212">
        <v>4</v>
      </c>
      <c r="Q237" s="213">
        <v>5</v>
      </c>
      <c r="R237" s="214">
        <v>6</v>
      </c>
      <c r="S237" s="214">
        <v>7</v>
      </c>
      <c r="T237" s="214">
        <v>8</v>
      </c>
      <c r="U237" s="215">
        <v>9</v>
      </c>
      <c r="V237" s="216">
        <v>10</v>
      </c>
      <c r="W237" s="212">
        <v>11</v>
      </c>
      <c r="X237" s="213">
        <v>12</v>
      </c>
      <c r="Y237" s="214">
        <v>13</v>
      </c>
      <c r="Z237" s="214">
        <v>14</v>
      </c>
      <c r="AA237" s="214">
        <v>15</v>
      </c>
      <c r="AB237" s="214">
        <v>16</v>
      </c>
      <c r="AC237" s="252">
        <v>17</v>
      </c>
      <c r="AD237" s="351"/>
    </row>
    <row r="238" spans="1:31" ht="33" customHeight="1" x14ac:dyDescent="0.25">
      <c r="A238" s="233" t="s">
        <v>74</v>
      </c>
      <c r="B238" s="242">
        <v>0</v>
      </c>
      <c r="C238" s="219">
        <v>0</v>
      </c>
      <c r="D238" s="203"/>
      <c r="E238" s="203"/>
      <c r="F238" s="203"/>
      <c r="G238" s="203"/>
      <c r="H238" s="203"/>
      <c r="I238" s="218">
        <v>0</v>
      </c>
      <c r="J238" s="219">
        <v>0</v>
      </c>
      <c r="K238" s="203"/>
      <c r="L238" s="244"/>
      <c r="M238" s="238"/>
      <c r="N238" s="203"/>
      <c r="O238" s="203"/>
      <c r="P238" s="218">
        <v>0</v>
      </c>
      <c r="Q238" s="219">
        <v>0</v>
      </c>
      <c r="R238" s="203"/>
      <c r="S238" s="203"/>
      <c r="T238" s="203"/>
      <c r="U238" s="203"/>
      <c r="V238" s="203"/>
      <c r="W238" s="218">
        <v>0</v>
      </c>
      <c r="X238" s="219">
        <v>0</v>
      </c>
      <c r="Y238" s="203"/>
      <c r="Z238" s="203"/>
      <c r="AA238" s="203"/>
      <c r="AB238" s="203"/>
      <c r="AC238" s="253">
        <v>0</v>
      </c>
      <c r="AD238" s="248">
        <f>SUM(B238:AC238)</f>
        <v>0</v>
      </c>
    </row>
    <row r="239" spans="1:31" ht="33" customHeight="1" x14ac:dyDescent="0.25">
      <c r="A239" s="234" t="s">
        <v>75</v>
      </c>
      <c r="B239" s="243">
        <v>0</v>
      </c>
      <c r="C239" s="202">
        <v>0</v>
      </c>
      <c r="D239" s="203"/>
      <c r="E239" s="203"/>
      <c r="F239" s="203"/>
      <c r="G239" s="203"/>
      <c r="H239" s="203"/>
      <c r="I239" s="201">
        <v>20</v>
      </c>
      <c r="J239" s="202">
        <v>20</v>
      </c>
      <c r="K239" s="203"/>
      <c r="L239" s="244"/>
      <c r="M239" s="238"/>
      <c r="N239" s="203"/>
      <c r="O239" s="203"/>
      <c r="P239" s="201">
        <v>20</v>
      </c>
      <c r="Q239" s="202">
        <v>20</v>
      </c>
      <c r="R239" s="203"/>
      <c r="S239" s="203"/>
      <c r="T239" s="203"/>
      <c r="U239" s="203"/>
      <c r="V239" s="203"/>
      <c r="W239" s="204">
        <v>20</v>
      </c>
      <c r="X239" s="202">
        <v>20</v>
      </c>
      <c r="Y239" s="203"/>
      <c r="Z239" s="203"/>
      <c r="AA239" s="203"/>
      <c r="AB239" s="203"/>
      <c r="AC239" s="254">
        <v>0</v>
      </c>
      <c r="AD239" s="249">
        <f>SUM(B239:AC239)</f>
        <v>120</v>
      </c>
    </row>
    <row r="240" spans="1:31" ht="33" customHeight="1" thickBot="1" x14ac:dyDescent="0.3">
      <c r="A240" s="235" t="s">
        <v>76</v>
      </c>
      <c r="B240" s="245">
        <v>0</v>
      </c>
      <c r="C240" s="224">
        <v>0</v>
      </c>
      <c r="D240" s="203"/>
      <c r="E240" s="203"/>
      <c r="F240" s="203"/>
      <c r="G240" s="203"/>
      <c r="H240" s="203"/>
      <c r="I240" s="223">
        <v>0</v>
      </c>
      <c r="J240" s="224">
        <v>0</v>
      </c>
      <c r="K240" s="203"/>
      <c r="L240" s="244"/>
      <c r="M240" s="238"/>
      <c r="N240" s="203"/>
      <c r="O240" s="203"/>
      <c r="P240" s="223">
        <v>0</v>
      </c>
      <c r="Q240" s="224">
        <v>0</v>
      </c>
      <c r="R240" s="203"/>
      <c r="S240" s="203"/>
      <c r="T240" s="203"/>
      <c r="U240" s="203"/>
      <c r="V240" s="203"/>
      <c r="W240" s="223">
        <v>0</v>
      </c>
      <c r="X240" s="224">
        <v>0</v>
      </c>
      <c r="Y240" s="203"/>
      <c r="Z240" s="203"/>
      <c r="AA240" s="203"/>
      <c r="AB240" s="203"/>
      <c r="AC240" s="255">
        <v>0</v>
      </c>
      <c r="AD240" s="250">
        <f t="shared" ref="AD240" si="24">SUM(B240:AC240)</f>
        <v>0</v>
      </c>
    </row>
    <row r="241" spans="1:31" ht="33" customHeight="1" thickBot="1" x14ac:dyDescent="0.3">
      <c r="A241" s="236"/>
      <c r="B241" s="246">
        <f t="shared" ref="B241:AD241" si="25">SUM(B238:B240)</f>
        <v>0</v>
      </c>
      <c r="C241" s="228">
        <f t="shared" si="25"/>
        <v>0</v>
      </c>
      <c r="D241" s="229">
        <f t="shared" si="25"/>
        <v>0</v>
      </c>
      <c r="E241" s="229">
        <f t="shared" si="25"/>
        <v>0</v>
      </c>
      <c r="F241" s="229">
        <f t="shared" si="25"/>
        <v>0</v>
      </c>
      <c r="G241" s="229">
        <f t="shared" si="25"/>
        <v>0</v>
      </c>
      <c r="H241" s="230">
        <f t="shared" si="25"/>
        <v>0</v>
      </c>
      <c r="I241" s="227">
        <f t="shared" si="25"/>
        <v>20</v>
      </c>
      <c r="J241" s="228">
        <f t="shared" si="25"/>
        <v>20</v>
      </c>
      <c r="K241" s="229">
        <f t="shared" si="25"/>
        <v>0</v>
      </c>
      <c r="L241" s="247">
        <f t="shared" si="25"/>
        <v>0</v>
      </c>
      <c r="M241" s="239">
        <f t="shared" si="25"/>
        <v>0</v>
      </c>
      <c r="N241" s="229">
        <f t="shared" si="25"/>
        <v>0</v>
      </c>
      <c r="O241" s="231">
        <f t="shared" si="25"/>
        <v>0</v>
      </c>
      <c r="P241" s="227">
        <f t="shared" si="25"/>
        <v>20</v>
      </c>
      <c r="Q241" s="228">
        <f t="shared" si="25"/>
        <v>20</v>
      </c>
      <c r="R241" s="229">
        <f t="shared" si="25"/>
        <v>0</v>
      </c>
      <c r="S241" s="229">
        <f t="shared" si="25"/>
        <v>0</v>
      </c>
      <c r="T241" s="229">
        <f t="shared" si="25"/>
        <v>0</v>
      </c>
      <c r="U241" s="232">
        <f t="shared" si="25"/>
        <v>0</v>
      </c>
      <c r="V241" s="230">
        <f t="shared" si="25"/>
        <v>0</v>
      </c>
      <c r="W241" s="227">
        <f t="shared" si="25"/>
        <v>20</v>
      </c>
      <c r="X241" s="228">
        <f t="shared" si="25"/>
        <v>20</v>
      </c>
      <c r="Y241" s="229">
        <f t="shared" si="25"/>
        <v>0</v>
      </c>
      <c r="Z241" s="229">
        <f t="shared" si="25"/>
        <v>0</v>
      </c>
      <c r="AA241" s="229">
        <f t="shared" si="25"/>
        <v>0</v>
      </c>
      <c r="AB241" s="229">
        <f t="shared" si="25"/>
        <v>0</v>
      </c>
      <c r="AC241" s="256">
        <f t="shared" si="25"/>
        <v>0</v>
      </c>
      <c r="AD241" s="251">
        <f t="shared" si="25"/>
        <v>120</v>
      </c>
      <c r="AE241" s="191" t="s">
        <v>72</v>
      </c>
    </row>
    <row r="242" spans="1:31" ht="33" customHeight="1" thickBot="1" x14ac:dyDescent="0.3">
      <c r="A242" s="185"/>
      <c r="B242" s="192"/>
      <c r="C242" s="192"/>
      <c r="D242" s="192"/>
      <c r="E242" s="192"/>
      <c r="F242" s="192"/>
      <c r="G242" s="193"/>
      <c r="H242" s="191">
        <f>SUM(B241:H241)</f>
        <v>0</v>
      </c>
      <c r="I242" s="192"/>
      <c r="J242" s="192"/>
      <c r="K242" s="192"/>
      <c r="L242" s="192"/>
      <c r="M242" s="192"/>
      <c r="N242" s="193"/>
      <c r="O242" s="191">
        <f>SUM(I241:O241)</f>
        <v>40</v>
      </c>
      <c r="P242" s="192"/>
      <c r="Q242" s="192"/>
      <c r="R242" s="192"/>
      <c r="S242" s="192"/>
      <c r="T242" s="192"/>
      <c r="U242" s="193"/>
      <c r="V242" s="191">
        <f>SUM(P241:V241)</f>
        <v>40</v>
      </c>
      <c r="W242" s="192"/>
      <c r="X242" s="192"/>
      <c r="Y242" s="192"/>
      <c r="Z242" s="192"/>
      <c r="AA242" s="192"/>
      <c r="AB242" s="193"/>
      <c r="AC242" s="191">
        <f>SUM(W241:AC241)</f>
        <v>40</v>
      </c>
      <c r="AD242" s="226">
        <f>AD241/60</f>
        <v>2</v>
      </c>
      <c r="AE242" s="191" t="s">
        <v>73</v>
      </c>
    </row>
    <row r="243" spans="1:31" ht="21" customHeight="1" thickBot="1" x14ac:dyDescent="0.3">
      <c r="A243" s="185"/>
      <c r="B243" s="192"/>
      <c r="C243" s="192"/>
      <c r="D243" s="192"/>
      <c r="E243" s="192"/>
      <c r="F243" s="192"/>
      <c r="G243" s="193"/>
      <c r="H243" s="191"/>
      <c r="I243" s="192"/>
      <c r="J243" s="192"/>
      <c r="K243" s="192"/>
      <c r="L243" s="192"/>
      <c r="M243" s="192"/>
      <c r="N243" s="193"/>
      <c r="O243" s="191"/>
      <c r="P243" s="192"/>
      <c r="Q243" s="192"/>
      <c r="R243" s="192"/>
      <c r="S243" s="192"/>
      <c r="T243" s="192"/>
      <c r="U243" s="193"/>
      <c r="V243" s="191"/>
      <c r="W243" s="192"/>
      <c r="X243" s="192"/>
      <c r="Y243" s="192"/>
      <c r="Z243" s="192"/>
      <c r="AA243" s="192"/>
      <c r="AB243" s="193"/>
      <c r="AC243" s="191"/>
      <c r="AD243" s="200"/>
      <c r="AE243" s="191"/>
    </row>
    <row r="244" spans="1:31" ht="21" customHeight="1" x14ac:dyDescent="0.25">
      <c r="A244" s="284"/>
      <c r="B244" s="340" t="s">
        <v>81</v>
      </c>
      <c r="C244" s="341"/>
      <c r="D244" s="341"/>
      <c r="E244" s="341"/>
      <c r="F244" s="341"/>
      <c r="G244" s="341"/>
      <c r="H244" s="342"/>
      <c r="I244" s="340" t="s">
        <v>82</v>
      </c>
      <c r="J244" s="341"/>
      <c r="K244" s="341"/>
      <c r="L244" s="341"/>
      <c r="M244" s="341"/>
      <c r="N244" s="341"/>
      <c r="O244" s="342"/>
      <c r="P244" s="340" t="s">
        <v>83</v>
      </c>
      <c r="Q244" s="341"/>
      <c r="R244" s="341"/>
      <c r="S244" s="341"/>
      <c r="T244" s="341"/>
      <c r="U244" s="341"/>
      <c r="V244" s="342"/>
      <c r="W244" s="340" t="s">
        <v>84</v>
      </c>
      <c r="X244" s="341"/>
      <c r="Y244" s="341"/>
      <c r="Z244" s="341"/>
      <c r="AA244" s="341"/>
      <c r="AB244" s="341"/>
      <c r="AC244" s="342"/>
      <c r="AD244" s="285"/>
      <c r="AE244" s="286"/>
    </row>
    <row r="245" spans="1:31" ht="21" customHeight="1" thickBot="1" x14ac:dyDescent="0.3">
      <c r="A245" s="287" t="s">
        <v>85</v>
      </c>
      <c r="B245" s="288"/>
      <c r="C245" s="289"/>
      <c r="D245" s="289"/>
      <c r="E245" s="289"/>
      <c r="F245" s="335">
        <v>0</v>
      </c>
      <c r="G245" s="335"/>
      <c r="H245" s="336"/>
      <c r="I245" s="288"/>
      <c r="J245" s="289"/>
      <c r="K245" s="289"/>
      <c r="L245" s="289"/>
      <c r="M245" s="335">
        <v>5760</v>
      </c>
      <c r="N245" s="335"/>
      <c r="O245" s="336"/>
      <c r="P245" s="288"/>
      <c r="Q245" s="289"/>
      <c r="R245" s="289"/>
      <c r="S245" s="289"/>
      <c r="T245" s="335">
        <v>5760</v>
      </c>
      <c r="U245" s="335"/>
      <c r="V245" s="336"/>
      <c r="W245" s="288"/>
      <c r="X245" s="289"/>
      <c r="Y245" s="289"/>
      <c r="Z245" s="289"/>
      <c r="AA245" s="335">
        <v>5760</v>
      </c>
      <c r="AB245" s="335"/>
      <c r="AC245" s="336"/>
      <c r="AD245" s="290">
        <f>F245+M245+T245+AA245</f>
        <v>17280</v>
      </c>
      <c r="AE245" s="291" t="s">
        <v>86</v>
      </c>
    </row>
    <row r="246" spans="1:31" ht="21" customHeight="1" x14ac:dyDescent="0.25">
      <c r="A246" s="185"/>
      <c r="B246" s="192"/>
      <c r="C246" s="192"/>
      <c r="D246" s="192"/>
      <c r="E246" s="192"/>
      <c r="F246" s="192"/>
      <c r="G246" s="193"/>
      <c r="H246" s="191"/>
      <c r="I246" s="192"/>
      <c r="J246" s="192"/>
      <c r="K246" s="192"/>
      <c r="L246" s="192"/>
      <c r="M246" s="192"/>
      <c r="N246" s="193"/>
      <c r="O246" s="191"/>
      <c r="P246" s="192"/>
      <c r="Q246" s="192"/>
      <c r="R246" s="192"/>
      <c r="S246" s="192"/>
      <c r="T246" s="192"/>
      <c r="U246" s="193"/>
      <c r="V246" s="191"/>
      <c r="W246" s="192"/>
      <c r="X246" s="192"/>
      <c r="Y246" s="192"/>
      <c r="Z246" s="192"/>
      <c r="AA246" s="192"/>
      <c r="AB246" s="193"/>
      <c r="AC246" s="191"/>
      <c r="AD246" s="200"/>
      <c r="AE246" s="191"/>
    </row>
    <row r="247" spans="1:31" ht="21" customHeight="1" x14ac:dyDescent="0.25">
      <c r="A247" s="197"/>
      <c r="B247" s="199"/>
      <c r="I247" s="196"/>
      <c r="J247" s="195"/>
    </row>
    <row r="248" spans="1:31" ht="33" customHeight="1" x14ac:dyDescent="0.25"/>
    <row r="249" spans="1:31" ht="33" customHeight="1" x14ac:dyDescent="0.25"/>
    <row r="250" spans="1:31" ht="33" customHeight="1" x14ac:dyDescent="0.25"/>
    <row r="251" spans="1:31" ht="33" customHeight="1" x14ac:dyDescent="0.25">
      <c r="A251" s="186" t="s">
        <v>79</v>
      </c>
    </row>
    <row r="252" spans="1:31" ht="33" customHeight="1" x14ac:dyDescent="0.25">
      <c r="A252" s="186" t="s">
        <v>88</v>
      </c>
    </row>
    <row r="253" spans="1:31" ht="33" customHeight="1" thickBot="1" x14ac:dyDescent="0.3">
      <c r="A253" s="194" t="s">
        <v>101</v>
      </c>
    </row>
    <row r="254" spans="1:31" ht="33" customHeight="1" thickBot="1" x14ac:dyDescent="0.3">
      <c r="A254" s="352" t="s">
        <v>62</v>
      </c>
      <c r="B254" s="355" t="s">
        <v>77</v>
      </c>
      <c r="C254" s="356"/>
      <c r="D254" s="356"/>
      <c r="E254" s="356"/>
      <c r="F254" s="356"/>
      <c r="G254" s="356"/>
      <c r="H254" s="356"/>
      <c r="I254" s="356"/>
      <c r="J254" s="356"/>
      <c r="K254" s="356"/>
      <c r="L254" s="357"/>
      <c r="M254" s="358" t="s">
        <v>78</v>
      </c>
      <c r="N254" s="356"/>
      <c r="O254" s="356"/>
      <c r="P254" s="356"/>
      <c r="Q254" s="356"/>
      <c r="R254" s="356"/>
      <c r="S254" s="356"/>
      <c r="T254" s="356"/>
      <c r="U254" s="356"/>
      <c r="V254" s="356"/>
      <c r="W254" s="356"/>
      <c r="X254" s="356"/>
      <c r="Y254" s="356"/>
      <c r="Z254" s="356"/>
      <c r="AA254" s="356"/>
      <c r="AB254" s="356"/>
      <c r="AC254" s="357"/>
      <c r="AD254" s="349" t="s">
        <v>63</v>
      </c>
    </row>
    <row r="255" spans="1:31" ht="33" customHeight="1" thickBot="1" x14ac:dyDescent="0.3">
      <c r="A255" s="353"/>
      <c r="B255" s="257" t="s">
        <v>64</v>
      </c>
      <c r="C255" s="258" t="s">
        <v>65</v>
      </c>
      <c r="D255" s="258" t="s">
        <v>66</v>
      </c>
      <c r="E255" s="258" t="s">
        <v>67</v>
      </c>
      <c r="F255" s="258" t="s">
        <v>68</v>
      </c>
      <c r="G255" s="258" t="s">
        <v>69</v>
      </c>
      <c r="H255" s="259" t="s">
        <v>70</v>
      </c>
      <c r="I255" s="260" t="s">
        <v>64</v>
      </c>
      <c r="J255" s="258" t="s">
        <v>65</v>
      </c>
      <c r="K255" s="258" t="s">
        <v>66</v>
      </c>
      <c r="L255" s="261" t="s">
        <v>67</v>
      </c>
      <c r="M255" s="283" t="s">
        <v>68</v>
      </c>
      <c r="N255" s="262" t="s">
        <v>69</v>
      </c>
      <c r="O255" s="263" t="s">
        <v>70</v>
      </c>
      <c r="P255" s="264" t="s">
        <v>64</v>
      </c>
      <c r="Q255" s="262" t="s">
        <v>65</v>
      </c>
      <c r="R255" s="262" t="s">
        <v>66</v>
      </c>
      <c r="S255" s="262" t="s">
        <v>67</v>
      </c>
      <c r="T255" s="262" t="s">
        <v>68</v>
      </c>
      <c r="U255" s="262" t="s">
        <v>69</v>
      </c>
      <c r="V255" s="263" t="s">
        <v>70</v>
      </c>
      <c r="W255" s="264" t="s">
        <v>64</v>
      </c>
      <c r="X255" s="262" t="s">
        <v>65</v>
      </c>
      <c r="Y255" s="262" t="s">
        <v>66</v>
      </c>
      <c r="Z255" s="262" t="s">
        <v>67</v>
      </c>
      <c r="AA255" s="262" t="s">
        <v>68</v>
      </c>
      <c r="AB255" s="262" t="s">
        <v>69</v>
      </c>
      <c r="AC255" s="265" t="s">
        <v>70</v>
      </c>
      <c r="AD255" s="350"/>
    </row>
    <row r="256" spans="1:31" ht="33" customHeight="1" thickBot="1" x14ac:dyDescent="0.3">
      <c r="A256" s="354"/>
      <c r="B256" s="240">
        <v>21</v>
      </c>
      <c r="C256" s="207">
        <v>22</v>
      </c>
      <c r="D256" s="208">
        <v>23</v>
      </c>
      <c r="E256" s="208">
        <v>24</v>
      </c>
      <c r="F256" s="208">
        <v>25</v>
      </c>
      <c r="G256" s="208">
        <v>26</v>
      </c>
      <c r="H256" s="209">
        <v>27</v>
      </c>
      <c r="I256" s="206">
        <v>28</v>
      </c>
      <c r="J256" s="207">
        <v>29</v>
      </c>
      <c r="K256" s="208">
        <v>30</v>
      </c>
      <c r="L256" s="241">
        <v>31</v>
      </c>
      <c r="M256" s="237">
        <v>1</v>
      </c>
      <c r="N256" s="210">
        <v>2</v>
      </c>
      <c r="O256" s="211">
        <v>3</v>
      </c>
      <c r="P256" s="212">
        <v>4</v>
      </c>
      <c r="Q256" s="213">
        <v>5</v>
      </c>
      <c r="R256" s="214">
        <v>6</v>
      </c>
      <c r="S256" s="214">
        <v>7</v>
      </c>
      <c r="T256" s="214">
        <v>8</v>
      </c>
      <c r="U256" s="215">
        <v>9</v>
      </c>
      <c r="V256" s="216">
        <v>10</v>
      </c>
      <c r="W256" s="212">
        <v>11</v>
      </c>
      <c r="X256" s="213">
        <v>12</v>
      </c>
      <c r="Y256" s="214">
        <v>13</v>
      </c>
      <c r="Z256" s="214">
        <v>14</v>
      </c>
      <c r="AA256" s="214">
        <v>15</v>
      </c>
      <c r="AB256" s="214">
        <v>16</v>
      </c>
      <c r="AC256" s="252">
        <v>17</v>
      </c>
      <c r="AD256" s="351"/>
    </row>
    <row r="257" spans="1:31" ht="33" customHeight="1" x14ac:dyDescent="0.25">
      <c r="A257" s="233" t="s">
        <v>74</v>
      </c>
      <c r="B257" s="242">
        <v>0</v>
      </c>
      <c r="C257" s="219">
        <v>0</v>
      </c>
      <c r="D257" s="203"/>
      <c r="E257" s="203"/>
      <c r="F257" s="203"/>
      <c r="G257" s="203"/>
      <c r="H257" s="203"/>
      <c r="I257" s="218">
        <v>0</v>
      </c>
      <c r="J257" s="219">
        <v>0</v>
      </c>
      <c r="K257" s="203"/>
      <c r="L257" s="244"/>
      <c r="M257" s="238"/>
      <c r="N257" s="203"/>
      <c r="O257" s="203"/>
      <c r="P257" s="218">
        <v>0</v>
      </c>
      <c r="Q257" s="219">
        <v>0</v>
      </c>
      <c r="R257" s="203"/>
      <c r="S257" s="203"/>
      <c r="T257" s="203"/>
      <c r="U257" s="203"/>
      <c r="V257" s="203"/>
      <c r="W257" s="218">
        <v>0</v>
      </c>
      <c r="X257" s="219">
        <v>0</v>
      </c>
      <c r="Y257" s="203"/>
      <c r="Z257" s="203"/>
      <c r="AA257" s="203"/>
      <c r="AB257" s="203"/>
      <c r="AC257" s="253">
        <v>0</v>
      </c>
      <c r="AD257" s="248">
        <f>SUM(B257:AC257)</f>
        <v>0</v>
      </c>
    </row>
    <row r="258" spans="1:31" ht="33" customHeight="1" x14ac:dyDescent="0.25">
      <c r="A258" s="234" t="s">
        <v>75</v>
      </c>
      <c r="B258" s="243">
        <v>0</v>
      </c>
      <c r="C258" s="202">
        <v>0</v>
      </c>
      <c r="D258" s="203"/>
      <c r="E258" s="203"/>
      <c r="F258" s="203"/>
      <c r="G258" s="203"/>
      <c r="H258" s="203"/>
      <c r="I258" s="201">
        <v>20</v>
      </c>
      <c r="J258" s="202">
        <v>20</v>
      </c>
      <c r="K258" s="203"/>
      <c r="L258" s="244"/>
      <c r="M258" s="238"/>
      <c r="N258" s="203"/>
      <c r="O258" s="203"/>
      <c r="P258" s="201">
        <v>20</v>
      </c>
      <c r="Q258" s="202">
        <v>20</v>
      </c>
      <c r="R258" s="203"/>
      <c r="S258" s="203"/>
      <c r="T258" s="203"/>
      <c r="U258" s="203"/>
      <c r="V258" s="203"/>
      <c r="W258" s="204">
        <v>20</v>
      </c>
      <c r="X258" s="202">
        <v>20</v>
      </c>
      <c r="Y258" s="203"/>
      <c r="Z258" s="203"/>
      <c r="AA258" s="203"/>
      <c r="AB258" s="203"/>
      <c r="AC258" s="254">
        <v>0</v>
      </c>
      <c r="AD258" s="249">
        <f>SUM(B258:AC258)</f>
        <v>120</v>
      </c>
    </row>
    <row r="259" spans="1:31" ht="33" customHeight="1" thickBot="1" x14ac:dyDescent="0.3">
      <c r="A259" s="235" t="s">
        <v>76</v>
      </c>
      <c r="B259" s="245">
        <v>0</v>
      </c>
      <c r="C259" s="224">
        <v>0</v>
      </c>
      <c r="D259" s="203"/>
      <c r="E259" s="203"/>
      <c r="F259" s="203"/>
      <c r="G259" s="203"/>
      <c r="H259" s="203"/>
      <c r="I259" s="223">
        <v>0</v>
      </c>
      <c r="J259" s="224">
        <v>0</v>
      </c>
      <c r="K259" s="203"/>
      <c r="L259" s="244"/>
      <c r="M259" s="238"/>
      <c r="N259" s="203"/>
      <c r="O259" s="203"/>
      <c r="P259" s="223">
        <v>0</v>
      </c>
      <c r="Q259" s="224">
        <v>0</v>
      </c>
      <c r="R259" s="203"/>
      <c r="S259" s="203"/>
      <c r="T259" s="203"/>
      <c r="U259" s="203"/>
      <c r="V259" s="203"/>
      <c r="W259" s="223">
        <v>0</v>
      </c>
      <c r="X259" s="224">
        <v>0</v>
      </c>
      <c r="Y259" s="203"/>
      <c r="Z259" s="203"/>
      <c r="AA259" s="203"/>
      <c r="AB259" s="203"/>
      <c r="AC259" s="255">
        <v>0</v>
      </c>
      <c r="AD259" s="250">
        <f t="shared" ref="AD259" si="26">SUM(B259:AC259)</f>
        <v>0</v>
      </c>
    </row>
    <row r="260" spans="1:31" ht="33" customHeight="1" thickBot="1" x14ac:dyDescent="0.3">
      <c r="A260" s="236"/>
      <c r="B260" s="246">
        <f t="shared" ref="B260:AD260" si="27">SUM(B257:B259)</f>
        <v>0</v>
      </c>
      <c r="C260" s="228">
        <f t="shared" si="27"/>
        <v>0</v>
      </c>
      <c r="D260" s="229">
        <f t="shared" si="27"/>
        <v>0</v>
      </c>
      <c r="E260" s="229">
        <f t="shared" si="27"/>
        <v>0</v>
      </c>
      <c r="F260" s="229">
        <f t="shared" si="27"/>
        <v>0</v>
      </c>
      <c r="G260" s="229">
        <f t="shared" si="27"/>
        <v>0</v>
      </c>
      <c r="H260" s="230">
        <f t="shared" si="27"/>
        <v>0</v>
      </c>
      <c r="I260" s="227">
        <f t="shared" si="27"/>
        <v>20</v>
      </c>
      <c r="J260" s="228">
        <f t="shared" si="27"/>
        <v>20</v>
      </c>
      <c r="K260" s="229">
        <f t="shared" si="27"/>
        <v>0</v>
      </c>
      <c r="L260" s="247">
        <f t="shared" si="27"/>
        <v>0</v>
      </c>
      <c r="M260" s="239">
        <f t="shared" si="27"/>
        <v>0</v>
      </c>
      <c r="N260" s="229">
        <f t="shared" si="27"/>
        <v>0</v>
      </c>
      <c r="O260" s="231">
        <f t="shared" si="27"/>
        <v>0</v>
      </c>
      <c r="P260" s="227">
        <f t="shared" si="27"/>
        <v>20</v>
      </c>
      <c r="Q260" s="228">
        <f t="shared" si="27"/>
        <v>20</v>
      </c>
      <c r="R260" s="229">
        <f t="shared" si="27"/>
        <v>0</v>
      </c>
      <c r="S260" s="229">
        <f t="shared" si="27"/>
        <v>0</v>
      </c>
      <c r="T260" s="229">
        <f t="shared" si="27"/>
        <v>0</v>
      </c>
      <c r="U260" s="232">
        <f t="shared" si="27"/>
        <v>0</v>
      </c>
      <c r="V260" s="230">
        <f t="shared" si="27"/>
        <v>0</v>
      </c>
      <c r="W260" s="227">
        <f t="shared" si="27"/>
        <v>20</v>
      </c>
      <c r="X260" s="228">
        <f t="shared" si="27"/>
        <v>20</v>
      </c>
      <c r="Y260" s="229">
        <f t="shared" si="27"/>
        <v>0</v>
      </c>
      <c r="Z260" s="229">
        <f t="shared" si="27"/>
        <v>0</v>
      </c>
      <c r="AA260" s="229">
        <f t="shared" si="27"/>
        <v>0</v>
      </c>
      <c r="AB260" s="229">
        <f t="shared" si="27"/>
        <v>0</v>
      </c>
      <c r="AC260" s="256">
        <f t="shared" si="27"/>
        <v>0</v>
      </c>
      <c r="AD260" s="251">
        <f t="shared" si="27"/>
        <v>120</v>
      </c>
      <c r="AE260" s="191" t="s">
        <v>72</v>
      </c>
    </row>
    <row r="261" spans="1:31" ht="33" customHeight="1" thickBot="1" x14ac:dyDescent="0.3">
      <c r="A261" s="185"/>
      <c r="B261" s="192"/>
      <c r="C261" s="192"/>
      <c r="D261" s="192"/>
      <c r="E261" s="192"/>
      <c r="F261" s="192"/>
      <c r="G261" s="193"/>
      <c r="H261" s="191">
        <f>SUM(B260:H260)</f>
        <v>0</v>
      </c>
      <c r="I261" s="192"/>
      <c r="J261" s="192"/>
      <c r="K261" s="192"/>
      <c r="L261" s="192"/>
      <c r="M261" s="192"/>
      <c r="N261" s="193"/>
      <c r="O261" s="191">
        <f>SUM(I260:O260)</f>
        <v>40</v>
      </c>
      <c r="P261" s="192"/>
      <c r="Q261" s="192"/>
      <c r="R261" s="192"/>
      <c r="S261" s="192"/>
      <c r="T261" s="192"/>
      <c r="U261" s="193"/>
      <c r="V261" s="191">
        <f>SUM(P260:V260)</f>
        <v>40</v>
      </c>
      <c r="W261" s="192"/>
      <c r="X261" s="192"/>
      <c r="Y261" s="192"/>
      <c r="Z261" s="192"/>
      <c r="AA261" s="192"/>
      <c r="AB261" s="193"/>
      <c r="AC261" s="191">
        <f>SUM(W260:AC260)</f>
        <v>40</v>
      </c>
      <c r="AD261" s="226">
        <f>AD260/60</f>
        <v>2</v>
      </c>
      <c r="AE261" s="191" t="s">
        <v>73</v>
      </c>
    </row>
    <row r="262" spans="1:31" ht="21" customHeight="1" thickBot="1" x14ac:dyDescent="0.3">
      <c r="A262" s="185"/>
      <c r="B262" s="192"/>
      <c r="C262" s="192"/>
      <c r="D262" s="192"/>
      <c r="E262" s="192"/>
      <c r="F262" s="192"/>
      <c r="G262" s="193"/>
      <c r="H262" s="191"/>
      <c r="I262" s="192"/>
      <c r="J262" s="192"/>
      <c r="K262" s="192"/>
      <c r="L262" s="192"/>
      <c r="M262" s="192"/>
      <c r="N262" s="193"/>
      <c r="O262" s="191"/>
      <c r="P262" s="192"/>
      <c r="Q262" s="192"/>
      <c r="R262" s="192"/>
      <c r="S262" s="192"/>
      <c r="T262" s="192"/>
      <c r="U262" s="193"/>
      <c r="V262" s="191"/>
      <c r="W262" s="192"/>
      <c r="X262" s="192"/>
      <c r="Y262" s="192"/>
      <c r="Z262" s="192"/>
      <c r="AA262" s="192"/>
      <c r="AB262" s="193"/>
      <c r="AC262" s="191"/>
      <c r="AD262" s="200"/>
      <c r="AE262" s="191"/>
    </row>
    <row r="263" spans="1:31" ht="21" customHeight="1" x14ac:dyDescent="0.25">
      <c r="A263" s="284"/>
      <c r="B263" s="340" t="s">
        <v>81</v>
      </c>
      <c r="C263" s="341"/>
      <c r="D263" s="341"/>
      <c r="E263" s="341"/>
      <c r="F263" s="341"/>
      <c r="G263" s="341"/>
      <c r="H263" s="342"/>
      <c r="I263" s="340" t="s">
        <v>82</v>
      </c>
      <c r="J263" s="341"/>
      <c r="K263" s="341"/>
      <c r="L263" s="341"/>
      <c r="M263" s="341"/>
      <c r="N263" s="341"/>
      <c r="O263" s="342"/>
      <c r="P263" s="340" t="s">
        <v>83</v>
      </c>
      <c r="Q263" s="341"/>
      <c r="R263" s="341"/>
      <c r="S263" s="341"/>
      <c r="T263" s="341"/>
      <c r="U263" s="341"/>
      <c r="V263" s="342"/>
      <c r="W263" s="340" t="s">
        <v>84</v>
      </c>
      <c r="X263" s="341"/>
      <c r="Y263" s="341"/>
      <c r="Z263" s="341"/>
      <c r="AA263" s="341"/>
      <c r="AB263" s="341"/>
      <c r="AC263" s="342"/>
      <c r="AD263" s="285"/>
      <c r="AE263" s="286"/>
    </row>
    <row r="264" spans="1:31" ht="21" customHeight="1" thickBot="1" x14ac:dyDescent="0.3">
      <c r="A264" s="287" t="s">
        <v>85</v>
      </c>
      <c r="B264" s="288"/>
      <c r="C264" s="289"/>
      <c r="D264" s="289"/>
      <c r="E264" s="289"/>
      <c r="F264" s="335">
        <v>0</v>
      </c>
      <c r="G264" s="335"/>
      <c r="H264" s="336"/>
      <c r="I264" s="288"/>
      <c r="J264" s="289"/>
      <c r="K264" s="289"/>
      <c r="L264" s="289"/>
      <c r="M264" s="335">
        <v>5760</v>
      </c>
      <c r="N264" s="335"/>
      <c r="O264" s="336"/>
      <c r="P264" s="288"/>
      <c r="Q264" s="289"/>
      <c r="R264" s="289"/>
      <c r="S264" s="289"/>
      <c r="T264" s="335">
        <v>5760</v>
      </c>
      <c r="U264" s="335"/>
      <c r="V264" s="336"/>
      <c r="W264" s="288"/>
      <c r="X264" s="289"/>
      <c r="Y264" s="289"/>
      <c r="Z264" s="289"/>
      <c r="AA264" s="335">
        <v>5760</v>
      </c>
      <c r="AB264" s="335"/>
      <c r="AC264" s="336"/>
      <c r="AD264" s="290">
        <f>F264+M264+T264+AA264</f>
        <v>17280</v>
      </c>
      <c r="AE264" s="291" t="s">
        <v>86</v>
      </c>
    </row>
    <row r="265" spans="1:31" ht="21" customHeight="1" x14ac:dyDescent="0.25">
      <c r="A265" s="185"/>
      <c r="B265" s="192"/>
      <c r="C265" s="192"/>
      <c r="D265" s="192"/>
      <c r="E265" s="192"/>
      <c r="F265" s="192"/>
      <c r="G265" s="193"/>
      <c r="H265" s="191"/>
      <c r="I265" s="192"/>
      <c r="J265" s="192"/>
      <c r="K265" s="192"/>
      <c r="L265" s="192"/>
      <c r="M265" s="192"/>
      <c r="N265" s="193"/>
      <c r="O265" s="191"/>
      <c r="P265" s="192"/>
      <c r="Q265" s="192"/>
      <c r="R265" s="192"/>
      <c r="S265" s="192"/>
      <c r="T265" s="192"/>
      <c r="U265" s="193"/>
      <c r="V265" s="191"/>
      <c r="W265" s="192"/>
      <c r="X265" s="192"/>
      <c r="Y265" s="192"/>
      <c r="Z265" s="192"/>
      <c r="AA265" s="192"/>
      <c r="AB265" s="193"/>
      <c r="AC265" s="191"/>
      <c r="AD265" s="200"/>
      <c r="AE265" s="191"/>
    </row>
    <row r="266" spans="1:31" ht="21" customHeight="1" x14ac:dyDescent="0.25">
      <c r="A266" s="197"/>
      <c r="B266" s="199"/>
      <c r="I266" s="196"/>
      <c r="J266" s="195"/>
    </row>
    <row r="267" spans="1:31" ht="33" customHeight="1" x14ac:dyDescent="0.25"/>
    <row r="268" spans="1:31" ht="33" customHeight="1" x14ac:dyDescent="0.25"/>
    <row r="269" spans="1:31" ht="33" customHeight="1" x14ac:dyDescent="0.25"/>
    <row r="270" spans="1:31" ht="33" customHeight="1" x14ac:dyDescent="0.25">
      <c r="A270" s="186" t="s">
        <v>79</v>
      </c>
    </row>
    <row r="271" spans="1:31" ht="33" customHeight="1" x14ac:dyDescent="0.25">
      <c r="A271" s="186" t="s">
        <v>88</v>
      </c>
    </row>
    <row r="272" spans="1:31" ht="33" customHeight="1" thickBot="1" x14ac:dyDescent="0.3">
      <c r="A272" s="194" t="s">
        <v>102</v>
      </c>
    </row>
    <row r="273" spans="1:31" ht="33" customHeight="1" thickBot="1" x14ac:dyDescent="0.3">
      <c r="A273" s="352" t="s">
        <v>62</v>
      </c>
      <c r="B273" s="355" t="s">
        <v>77</v>
      </c>
      <c r="C273" s="356"/>
      <c r="D273" s="356"/>
      <c r="E273" s="356"/>
      <c r="F273" s="356"/>
      <c r="G273" s="356"/>
      <c r="H273" s="356"/>
      <c r="I273" s="356"/>
      <c r="J273" s="356"/>
      <c r="K273" s="356"/>
      <c r="L273" s="357"/>
      <c r="M273" s="358" t="s">
        <v>78</v>
      </c>
      <c r="N273" s="356"/>
      <c r="O273" s="356"/>
      <c r="P273" s="356"/>
      <c r="Q273" s="356"/>
      <c r="R273" s="356"/>
      <c r="S273" s="356"/>
      <c r="T273" s="356"/>
      <c r="U273" s="356"/>
      <c r="V273" s="356"/>
      <c r="W273" s="356"/>
      <c r="X273" s="356"/>
      <c r="Y273" s="356"/>
      <c r="Z273" s="356"/>
      <c r="AA273" s="356"/>
      <c r="AB273" s="356"/>
      <c r="AC273" s="357"/>
      <c r="AD273" s="349" t="s">
        <v>63</v>
      </c>
    </row>
    <row r="274" spans="1:31" ht="33" customHeight="1" thickBot="1" x14ac:dyDescent="0.3">
      <c r="A274" s="353"/>
      <c r="B274" s="257" t="s">
        <v>64</v>
      </c>
      <c r="C274" s="258" t="s">
        <v>65</v>
      </c>
      <c r="D274" s="258" t="s">
        <v>66</v>
      </c>
      <c r="E274" s="258" t="s">
        <v>67</v>
      </c>
      <c r="F274" s="258" t="s">
        <v>68</v>
      </c>
      <c r="G274" s="258" t="s">
        <v>69</v>
      </c>
      <c r="H274" s="259" t="s">
        <v>70</v>
      </c>
      <c r="I274" s="260" t="s">
        <v>64</v>
      </c>
      <c r="J274" s="258" t="s">
        <v>65</v>
      </c>
      <c r="K274" s="258" t="s">
        <v>66</v>
      </c>
      <c r="L274" s="261" t="s">
        <v>67</v>
      </c>
      <c r="M274" s="283" t="s">
        <v>68</v>
      </c>
      <c r="N274" s="262" t="s">
        <v>69</v>
      </c>
      <c r="O274" s="263" t="s">
        <v>70</v>
      </c>
      <c r="P274" s="264" t="s">
        <v>64</v>
      </c>
      <c r="Q274" s="262" t="s">
        <v>65</v>
      </c>
      <c r="R274" s="262" t="s">
        <v>66</v>
      </c>
      <c r="S274" s="262" t="s">
        <v>67</v>
      </c>
      <c r="T274" s="262" t="s">
        <v>68</v>
      </c>
      <c r="U274" s="262" t="s">
        <v>69</v>
      </c>
      <c r="V274" s="263" t="s">
        <v>70</v>
      </c>
      <c r="W274" s="264" t="s">
        <v>64</v>
      </c>
      <c r="X274" s="262" t="s">
        <v>65</v>
      </c>
      <c r="Y274" s="262" t="s">
        <v>66</v>
      </c>
      <c r="Z274" s="262" t="s">
        <v>67</v>
      </c>
      <c r="AA274" s="262" t="s">
        <v>68</v>
      </c>
      <c r="AB274" s="262" t="s">
        <v>69</v>
      </c>
      <c r="AC274" s="265" t="s">
        <v>70</v>
      </c>
      <c r="AD274" s="350"/>
    </row>
    <row r="275" spans="1:31" ht="33" customHeight="1" thickBot="1" x14ac:dyDescent="0.3">
      <c r="A275" s="354"/>
      <c r="B275" s="240">
        <v>21</v>
      </c>
      <c r="C275" s="207">
        <v>22</v>
      </c>
      <c r="D275" s="208">
        <v>23</v>
      </c>
      <c r="E275" s="208">
        <v>24</v>
      </c>
      <c r="F275" s="208">
        <v>25</v>
      </c>
      <c r="G275" s="208">
        <v>26</v>
      </c>
      <c r="H275" s="209">
        <v>27</v>
      </c>
      <c r="I275" s="206">
        <v>28</v>
      </c>
      <c r="J275" s="207">
        <v>29</v>
      </c>
      <c r="K275" s="208">
        <v>30</v>
      </c>
      <c r="L275" s="241">
        <v>31</v>
      </c>
      <c r="M275" s="237">
        <v>1</v>
      </c>
      <c r="N275" s="210">
        <v>2</v>
      </c>
      <c r="O275" s="211">
        <v>3</v>
      </c>
      <c r="P275" s="212">
        <v>4</v>
      </c>
      <c r="Q275" s="213">
        <v>5</v>
      </c>
      <c r="R275" s="214">
        <v>6</v>
      </c>
      <c r="S275" s="214">
        <v>7</v>
      </c>
      <c r="T275" s="214">
        <v>8</v>
      </c>
      <c r="U275" s="215">
        <v>9</v>
      </c>
      <c r="V275" s="216">
        <v>10</v>
      </c>
      <c r="W275" s="212">
        <v>11</v>
      </c>
      <c r="X275" s="213">
        <v>12</v>
      </c>
      <c r="Y275" s="214">
        <v>13</v>
      </c>
      <c r="Z275" s="214">
        <v>14</v>
      </c>
      <c r="AA275" s="214">
        <v>15</v>
      </c>
      <c r="AB275" s="214">
        <v>16</v>
      </c>
      <c r="AC275" s="252">
        <v>17</v>
      </c>
      <c r="AD275" s="351"/>
    </row>
    <row r="276" spans="1:31" ht="33" customHeight="1" x14ac:dyDescent="0.25">
      <c r="A276" s="233" t="s">
        <v>74</v>
      </c>
      <c r="B276" s="242">
        <v>0</v>
      </c>
      <c r="C276" s="219">
        <v>0</v>
      </c>
      <c r="D276" s="203"/>
      <c r="E276" s="203"/>
      <c r="F276" s="203"/>
      <c r="G276" s="203"/>
      <c r="H276" s="203"/>
      <c r="I276" s="218">
        <v>0</v>
      </c>
      <c r="J276" s="219">
        <v>0</v>
      </c>
      <c r="K276" s="203"/>
      <c r="L276" s="244"/>
      <c r="M276" s="238"/>
      <c r="N276" s="203"/>
      <c r="O276" s="203"/>
      <c r="P276" s="218">
        <v>0</v>
      </c>
      <c r="Q276" s="219">
        <v>0</v>
      </c>
      <c r="R276" s="203"/>
      <c r="S276" s="203"/>
      <c r="T276" s="203"/>
      <c r="U276" s="203"/>
      <c r="V276" s="203"/>
      <c r="W276" s="218">
        <v>0</v>
      </c>
      <c r="X276" s="219">
        <v>0</v>
      </c>
      <c r="Y276" s="203"/>
      <c r="Z276" s="203"/>
      <c r="AA276" s="203"/>
      <c r="AB276" s="203"/>
      <c r="AC276" s="253">
        <v>0</v>
      </c>
      <c r="AD276" s="248">
        <f>SUM(B276:AC276)</f>
        <v>0</v>
      </c>
    </row>
    <row r="277" spans="1:31" ht="33" customHeight="1" x14ac:dyDescent="0.25">
      <c r="A277" s="234" t="s">
        <v>75</v>
      </c>
      <c r="B277" s="243">
        <v>0</v>
      </c>
      <c r="C277" s="202">
        <v>0</v>
      </c>
      <c r="D277" s="203"/>
      <c r="E277" s="203"/>
      <c r="F277" s="203"/>
      <c r="G277" s="203"/>
      <c r="H277" s="203"/>
      <c r="I277" s="201">
        <v>20</v>
      </c>
      <c r="J277" s="202">
        <v>20</v>
      </c>
      <c r="K277" s="203"/>
      <c r="L277" s="244"/>
      <c r="M277" s="238"/>
      <c r="N277" s="203"/>
      <c r="O277" s="203"/>
      <c r="P277" s="201">
        <v>20</v>
      </c>
      <c r="Q277" s="202">
        <v>20</v>
      </c>
      <c r="R277" s="203"/>
      <c r="S277" s="203"/>
      <c r="T277" s="203"/>
      <c r="U277" s="203"/>
      <c r="V277" s="203"/>
      <c r="W277" s="204">
        <v>20</v>
      </c>
      <c r="X277" s="202">
        <v>20</v>
      </c>
      <c r="Y277" s="203"/>
      <c r="Z277" s="203"/>
      <c r="AA277" s="203"/>
      <c r="AB277" s="203"/>
      <c r="AC277" s="254">
        <v>0</v>
      </c>
      <c r="AD277" s="249">
        <f>SUM(B277:AC277)</f>
        <v>120</v>
      </c>
    </row>
    <row r="278" spans="1:31" ht="33" customHeight="1" thickBot="1" x14ac:dyDescent="0.3">
      <c r="A278" s="235" t="s">
        <v>76</v>
      </c>
      <c r="B278" s="245">
        <v>0</v>
      </c>
      <c r="C278" s="224">
        <v>0</v>
      </c>
      <c r="D278" s="203"/>
      <c r="E278" s="203"/>
      <c r="F278" s="203"/>
      <c r="G278" s="203"/>
      <c r="H278" s="203"/>
      <c r="I278" s="223">
        <v>0</v>
      </c>
      <c r="J278" s="224">
        <v>0</v>
      </c>
      <c r="K278" s="203"/>
      <c r="L278" s="244"/>
      <c r="M278" s="238"/>
      <c r="N278" s="203"/>
      <c r="O278" s="203"/>
      <c r="P278" s="223">
        <v>0</v>
      </c>
      <c r="Q278" s="224">
        <v>0</v>
      </c>
      <c r="R278" s="203"/>
      <c r="S278" s="203"/>
      <c r="T278" s="203"/>
      <c r="U278" s="203"/>
      <c r="V278" s="203"/>
      <c r="W278" s="223">
        <v>0</v>
      </c>
      <c r="X278" s="224">
        <v>0</v>
      </c>
      <c r="Y278" s="203"/>
      <c r="Z278" s="203"/>
      <c r="AA278" s="203"/>
      <c r="AB278" s="203"/>
      <c r="AC278" s="255">
        <v>0</v>
      </c>
      <c r="AD278" s="250">
        <f t="shared" ref="AD278" si="28">SUM(B278:AC278)</f>
        <v>0</v>
      </c>
    </row>
    <row r="279" spans="1:31" ht="33" customHeight="1" thickBot="1" x14ac:dyDescent="0.3">
      <c r="A279" s="236"/>
      <c r="B279" s="246">
        <f t="shared" ref="B279:AD279" si="29">SUM(B276:B278)</f>
        <v>0</v>
      </c>
      <c r="C279" s="228">
        <f t="shared" si="29"/>
        <v>0</v>
      </c>
      <c r="D279" s="229">
        <f t="shared" si="29"/>
        <v>0</v>
      </c>
      <c r="E279" s="229">
        <f t="shared" si="29"/>
        <v>0</v>
      </c>
      <c r="F279" s="229">
        <f t="shared" si="29"/>
        <v>0</v>
      </c>
      <c r="G279" s="229">
        <f t="shared" si="29"/>
        <v>0</v>
      </c>
      <c r="H279" s="230">
        <f t="shared" si="29"/>
        <v>0</v>
      </c>
      <c r="I279" s="227">
        <f t="shared" si="29"/>
        <v>20</v>
      </c>
      <c r="J279" s="228">
        <f t="shared" si="29"/>
        <v>20</v>
      </c>
      <c r="K279" s="229">
        <f t="shared" si="29"/>
        <v>0</v>
      </c>
      <c r="L279" s="247">
        <f t="shared" si="29"/>
        <v>0</v>
      </c>
      <c r="M279" s="239">
        <f t="shared" si="29"/>
        <v>0</v>
      </c>
      <c r="N279" s="229">
        <f t="shared" si="29"/>
        <v>0</v>
      </c>
      <c r="O279" s="231">
        <f t="shared" si="29"/>
        <v>0</v>
      </c>
      <c r="P279" s="227">
        <f t="shared" si="29"/>
        <v>20</v>
      </c>
      <c r="Q279" s="228">
        <f t="shared" si="29"/>
        <v>20</v>
      </c>
      <c r="R279" s="229">
        <f t="shared" si="29"/>
        <v>0</v>
      </c>
      <c r="S279" s="229">
        <f t="shared" si="29"/>
        <v>0</v>
      </c>
      <c r="T279" s="229">
        <f t="shared" si="29"/>
        <v>0</v>
      </c>
      <c r="U279" s="232">
        <f t="shared" si="29"/>
        <v>0</v>
      </c>
      <c r="V279" s="230">
        <f t="shared" si="29"/>
        <v>0</v>
      </c>
      <c r="W279" s="227">
        <f t="shared" si="29"/>
        <v>20</v>
      </c>
      <c r="X279" s="228">
        <f t="shared" si="29"/>
        <v>20</v>
      </c>
      <c r="Y279" s="229">
        <f t="shared" si="29"/>
        <v>0</v>
      </c>
      <c r="Z279" s="229">
        <f t="shared" si="29"/>
        <v>0</v>
      </c>
      <c r="AA279" s="229">
        <f t="shared" si="29"/>
        <v>0</v>
      </c>
      <c r="AB279" s="229">
        <f t="shared" si="29"/>
        <v>0</v>
      </c>
      <c r="AC279" s="256">
        <f t="shared" si="29"/>
        <v>0</v>
      </c>
      <c r="AD279" s="251">
        <f t="shared" si="29"/>
        <v>120</v>
      </c>
      <c r="AE279" s="191" t="s">
        <v>72</v>
      </c>
    </row>
    <row r="280" spans="1:31" ht="33" customHeight="1" thickBot="1" x14ac:dyDescent="0.3">
      <c r="A280" s="185"/>
      <c r="B280" s="192"/>
      <c r="C280" s="192"/>
      <c r="D280" s="192"/>
      <c r="E280" s="192"/>
      <c r="F280" s="192"/>
      <c r="G280" s="193"/>
      <c r="H280" s="191">
        <f>SUM(B279:H279)</f>
        <v>0</v>
      </c>
      <c r="I280" s="192"/>
      <c r="J280" s="192"/>
      <c r="K280" s="192"/>
      <c r="L280" s="192"/>
      <c r="M280" s="192"/>
      <c r="N280" s="193"/>
      <c r="O280" s="191">
        <f>SUM(I279:O279)</f>
        <v>40</v>
      </c>
      <c r="P280" s="192"/>
      <c r="Q280" s="192"/>
      <c r="R280" s="192"/>
      <c r="S280" s="192"/>
      <c r="T280" s="192"/>
      <c r="U280" s="193"/>
      <c r="V280" s="191">
        <f>SUM(P279:V279)</f>
        <v>40</v>
      </c>
      <c r="W280" s="192"/>
      <c r="X280" s="192"/>
      <c r="Y280" s="192"/>
      <c r="Z280" s="192"/>
      <c r="AA280" s="192"/>
      <c r="AB280" s="193"/>
      <c r="AC280" s="191">
        <f>SUM(W279:AC279)</f>
        <v>40</v>
      </c>
      <c r="AD280" s="226">
        <f>AD279/60</f>
        <v>2</v>
      </c>
      <c r="AE280" s="191" t="s">
        <v>73</v>
      </c>
    </row>
    <row r="281" spans="1:31" ht="21" customHeight="1" thickBot="1" x14ac:dyDescent="0.3">
      <c r="A281" s="185"/>
      <c r="B281" s="192"/>
      <c r="C281" s="192"/>
      <c r="D281" s="192"/>
      <c r="E281" s="192"/>
      <c r="F281" s="192"/>
      <c r="G281" s="193"/>
      <c r="H281" s="191"/>
      <c r="I281" s="192"/>
      <c r="J281" s="192"/>
      <c r="K281" s="192"/>
      <c r="L281" s="192"/>
      <c r="M281" s="192"/>
      <c r="N281" s="193"/>
      <c r="O281" s="191"/>
      <c r="P281" s="192"/>
      <c r="Q281" s="192"/>
      <c r="R281" s="192"/>
      <c r="S281" s="192"/>
      <c r="T281" s="192"/>
      <c r="U281" s="193"/>
      <c r="V281" s="191"/>
      <c r="W281" s="192"/>
      <c r="X281" s="192"/>
      <c r="Y281" s="192"/>
      <c r="Z281" s="192"/>
      <c r="AA281" s="192"/>
      <c r="AB281" s="193"/>
      <c r="AC281" s="191"/>
      <c r="AD281" s="200"/>
      <c r="AE281" s="191"/>
    </row>
    <row r="282" spans="1:31" ht="21" customHeight="1" x14ac:dyDescent="0.25">
      <c r="A282" s="284"/>
      <c r="B282" s="340" t="s">
        <v>81</v>
      </c>
      <c r="C282" s="341"/>
      <c r="D282" s="341"/>
      <c r="E282" s="341"/>
      <c r="F282" s="341"/>
      <c r="G282" s="341"/>
      <c r="H282" s="342"/>
      <c r="I282" s="340" t="s">
        <v>82</v>
      </c>
      <c r="J282" s="341"/>
      <c r="K282" s="341"/>
      <c r="L282" s="341"/>
      <c r="M282" s="341"/>
      <c r="N282" s="341"/>
      <c r="O282" s="342"/>
      <c r="P282" s="340" t="s">
        <v>83</v>
      </c>
      <c r="Q282" s="341"/>
      <c r="R282" s="341"/>
      <c r="S282" s="341"/>
      <c r="T282" s="341"/>
      <c r="U282" s="341"/>
      <c r="V282" s="342"/>
      <c r="W282" s="340" t="s">
        <v>84</v>
      </c>
      <c r="X282" s="341"/>
      <c r="Y282" s="341"/>
      <c r="Z282" s="341"/>
      <c r="AA282" s="341"/>
      <c r="AB282" s="341"/>
      <c r="AC282" s="342"/>
      <c r="AD282" s="285"/>
      <c r="AE282" s="286"/>
    </row>
    <row r="283" spans="1:31" ht="21" customHeight="1" thickBot="1" x14ac:dyDescent="0.3">
      <c r="A283" s="287" t="s">
        <v>85</v>
      </c>
      <c r="B283" s="288"/>
      <c r="C283" s="289"/>
      <c r="D283" s="289"/>
      <c r="E283" s="289"/>
      <c r="F283" s="335">
        <v>0</v>
      </c>
      <c r="G283" s="335"/>
      <c r="H283" s="336"/>
      <c r="I283" s="288"/>
      <c r="J283" s="289"/>
      <c r="K283" s="289"/>
      <c r="L283" s="289"/>
      <c r="M283" s="335">
        <v>5760</v>
      </c>
      <c r="N283" s="335"/>
      <c r="O283" s="336"/>
      <c r="P283" s="288"/>
      <c r="Q283" s="289"/>
      <c r="R283" s="289"/>
      <c r="S283" s="289"/>
      <c r="T283" s="335">
        <v>5760</v>
      </c>
      <c r="U283" s="335"/>
      <c r="V283" s="336"/>
      <c r="W283" s="288"/>
      <c r="X283" s="289"/>
      <c r="Y283" s="289"/>
      <c r="Z283" s="289"/>
      <c r="AA283" s="335">
        <v>5760</v>
      </c>
      <c r="AB283" s="335"/>
      <c r="AC283" s="336"/>
      <c r="AD283" s="290">
        <f>F283+M283+T283+AA283</f>
        <v>17280</v>
      </c>
      <c r="AE283" s="291" t="s">
        <v>86</v>
      </c>
    </row>
    <row r="284" spans="1:31" ht="21" customHeight="1" x14ac:dyDescent="0.25">
      <c r="A284" s="185"/>
      <c r="B284" s="192"/>
      <c r="C284" s="192"/>
      <c r="D284" s="192"/>
      <c r="E284" s="192"/>
      <c r="F284" s="192"/>
      <c r="G284" s="193"/>
      <c r="H284" s="191"/>
      <c r="I284" s="192"/>
      <c r="J284" s="192"/>
      <c r="K284" s="192"/>
      <c r="L284" s="192"/>
      <c r="M284" s="192"/>
      <c r="N284" s="193"/>
      <c r="O284" s="191"/>
      <c r="P284" s="192"/>
      <c r="Q284" s="192"/>
      <c r="R284" s="192"/>
      <c r="S284" s="192"/>
      <c r="T284" s="192"/>
      <c r="U284" s="193"/>
      <c r="V284" s="191"/>
      <c r="W284" s="192"/>
      <c r="X284" s="192"/>
      <c r="Y284" s="192"/>
      <c r="Z284" s="192"/>
      <c r="AA284" s="192"/>
      <c r="AB284" s="193"/>
      <c r="AC284" s="191"/>
      <c r="AD284" s="200"/>
      <c r="AE284" s="191"/>
    </row>
    <row r="285" spans="1:31" ht="21" customHeight="1" x14ac:dyDescent="0.25">
      <c r="A285" s="197"/>
      <c r="B285" s="199"/>
      <c r="I285" s="196"/>
      <c r="J285" s="195"/>
    </row>
    <row r="286" spans="1:31" ht="33" customHeight="1" x14ac:dyDescent="0.25"/>
    <row r="287" spans="1:31" ht="33" customHeight="1" x14ac:dyDescent="0.25"/>
    <row r="288" spans="1:31" ht="33" customHeight="1" x14ac:dyDescent="0.25"/>
    <row r="289" spans="1:31" ht="33" customHeight="1" x14ac:dyDescent="0.25">
      <c r="A289" s="186" t="s">
        <v>79</v>
      </c>
    </row>
    <row r="290" spans="1:31" ht="33" customHeight="1" x14ac:dyDescent="0.25">
      <c r="A290" s="186" t="s">
        <v>88</v>
      </c>
    </row>
    <row r="291" spans="1:31" ht="33" customHeight="1" thickBot="1" x14ac:dyDescent="0.3">
      <c r="A291" s="194" t="s">
        <v>103</v>
      </c>
    </row>
    <row r="292" spans="1:31" ht="33" customHeight="1" thickBot="1" x14ac:dyDescent="0.3">
      <c r="A292" s="352" t="s">
        <v>62</v>
      </c>
      <c r="B292" s="355" t="s">
        <v>77</v>
      </c>
      <c r="C292" s="356"/>
      <c r="D292" s="356"/>
      <c r="E292" s="356"/>
      <c r="F292" s="356"/>
      <c r="G292" s="356"/>
      <c r="H292" s="356"/>
      <c r="I292" s="356"/>
      <c r="J292" s="356"/>
      <c r="K292" s="356"/>
      <c r="L292" s="357"/>
      <c r="M292" s="358" t="s">
        <v>78</v>
      </c>
      <c r="N292" s="356"/>
      <c r="O292" s="356"/>
      <c r="P292" s="356"/>
      <c r="Q292" s="356"/>
      <c r="R292" s="356"/>
      <c r="S292" s="356"/>
      <c r="T292" s="356"/>
      <c r="U292" s="356"/>
      <c r="V292" s="356"/>
      <c r="W292" s="356"/>
      <c r="X292" s="356"/>
      <c r="Y292" s="356"/>
      <c r="Z292" s="356"/>
      <c r="AA292" s="356"/>
      <c r="AB292" s="356"/>
      <c r="AC292" s="357"/>
      <c r="AD292" s="349" t="s">
        <v>63</v>
      </c>
    </row>
    <row r="293" spans="1:31" ht="33" customHeight="1" thickBot="1" x14ac:dyDescent="0.3">
      <c r="A293" s="353"/>
      <c r="B293" s="257" t="s">
        <v>64</v>
      </c>
      <c r="C293" s="258" t="s">
        <v>65</v>
      </c>
      <c r="D293" s="258" t="s">
        <v>66</v>
      </c>
      <c r="E293" s="258" t="s">
        <v>67</v>
      </c>
      <c r="F293" s="258" t="s">
        <v>68</v>
      </c>
      <c r="G293" s="258" t="s">
        <v>69</v>
      </c>
      <c r="H293" s="259" t="s">
        <v>70</v>
      </c>
      <c r="I293" s="260" t="s">
        <v>64</v>
      </c>
      <c r="J293" s="258" t="s">
        <v>65</v>
      </c>
      <c r="K293" s="258" t="s">
        <v>66</v>
      </c>
      <c r="L293" s="261" t="s">
        <v>67</v>
      </c>
      <c r="M293" s="283" t="s">
        <v>68</v>
      </c>
      <c r="N293" s="262" t="s">
        <v>69</v>
      </c>
      <c r="O293" s="263" t="s">
        <v>70</v>
      </c>
      <c r="P293" s="264" t="s">
        <v>64</v>
      </c>
      <c r="Q293" s="262" t="s">
        <v>65</v>
      </c>
      <c r="R293" s="262" t="s">
        <v>66</v>
      </c>
      <c r="S293" s="262" t="s">
        <v>67</v>
      </c>
      <c r="T293" s="262" t="s">
        <v>68</v>
      </c>
      <c r="U293" s="262" t="s">
        <v>69</v>
      </c>
      <c r="V293" s="263" t="s">
        <v>70</v>
      </c>
      <c r="W293" s="264" t="s">
        <v>64</v>
      </c>
      <c r="X293" s="262" t="s">
        <v>65</v>
      </c>
      <c r="Y293" s="262" t="s">
        <v>66</v>
      </c>
      <c r="Z293" s="262" t="s">
        <v>67</v>
      </c>
      <c r="AA293" s="262" t="s">
        <v>68</v>
      </c>
      <c r="AB293" s="262" t="s">
        <v>69</v>
      </c>
      <c r="AC293" s="265" t="s">
        <v>70</v>
      </c>
      <c r="AD293" s="350"/>
    </row>
    <row r="294" spans="1:31" ht="33" customHeight="1" thickBot="1" x14ac:dyDescent="0.3">
      <c r="A294" s="354"/>
      <c r="B294" s="240">
        <v>21</v>
      </c>
      <c r="C294" s="207">
        <v>22</v>
      </c>
      <c r="D294" s="208">
        <v>23</v>
      </c>
      <c r="E294" s="208">
        <v>24</v>
      </c>
      <c r="F294" s="208">
        <v>25</v>
      </c>
      <c r="G294" s="208">
        <v>26</v>
      </c>
      <c r="H294" s="209">
        <v>27</v>
      </c>
      <c r="I294" s="206">
        <v>28</v>
      </c>
      <c r="J294" s="207">
        <v>29</v>
      </c>
      <c r="K294" s="208">
        <v>30</v>
      </c>
      <c r="L294" s="241">
        <v>31</v>
      </c>
      <c r="M294" s="237">
        <v>1</v>
      </c>
      <c r="N294" s="210">
        <v>2</v>
      </c>
      <c r="O294" s="211">
        <v>3</v>
      </c>
      <c r="P294" s="212">
        <v>4</v>
      </c>
      <c r="Q294" s="213">
        <v>5</v>
      </c>
      <c r="R294" s="214">
        <v>6</v>
      </c>
      <c r="S294" s="214">
        <v>7</v>
      </c>
      <c r="T294" s="214">
        <v>8</v>
      </c>
      <c r="U294" s="215">
        <v>9</v>
      </c>
      <c r="V294" s="216">
        <v>10</v>
      </c>
      <c r="W294" s="212">
        <v>11</v>
      </c>
      <c r="X294" s="213">
        <v>12</v>
      </c>
      <c r="Y294" s="214">
        <v>13</v>
      </c>
      <c r="Z294" s="214">
        <v>14</v>
      </c>
      <c r="AA294" s="214">
        <v>15</v>
      </c>
      <c r="AB294" s="214">
        <v>16</v>
      </c>
      <c r="AC294" s="252">
        <v>17</v>
      </c>
      <c r="AD294" s="351"/>
    </row>
    <row r="295" spans="1:31" ht="33" customHeight="1" x14ac:dyDescent="0.25">
      <c r="A295" s="233" t="s">
        <v>74</v>
      </c>
      <c r="B295" s="242">
        <v>0</v>
      </c>
      <c r="C295" s="219">
        <v>0</v>
      </c>
      <c r="D295" s="203"/>
      <c r="E295" s="203"/>
      <c r="F295" s="203"/>
      <c r="G295" s="203"/>
      <c r="H295" s="203"/>
      <c r="I295" s="218">
        <v>0</v>
      </c>
      <c r="J295" s="219">
        <v>0</v>
      </c>
      <c r="K295" s="203"/>
      <c r="L295" s="244"/>
      <c r="M295" s="238"/>
      <c r="N295" s="203"/>
      <c r="O295" s="203"/>
      <c r="P295" s="218">
        <v>0</v>
      </c>
      <c r="Q295" s="219">
        <v>0</v>
      </c>
      <c r="R295" s="203"/>
      <c r="S295" s="203"/>
      <c r="T295" s="203"/>
      <c r="U295" s="203"/>
      <c r="V295" s="203"/>
      <c r="W295" s="218">
        <v>0</v>
      </c>
      <c r="X295" s="219">
        <v>0</v>
      </c>
      <c r="Y295" s="203"/>
      <c r="Z295" s="203"/>
      <c r="AA295" s="203"/>
      <c r="AB295" s="203"/>
      <c r="AC295" s="253">
        <v>0</v>
      </c>
      <c r="AD295" s="248">
        <f>SUM(B295:AC295)</f>
        <v>0</v>
      </c>
    </row>
    <row r="296" spans="1:31" ht="33" customHeight="1" x14ac:dyDescent="0.25">
      <c r="A296" s="234" t="s">
        <v>75</v>
      </c>
      <c r="B296" s="243">
        <v>0</v>
      </c>
      <c r="C296" s="202">
        <v>0</v>
      </c>
      <c r="D296" s="203"/>
      <c r="E296" s="203"/>
      <c r="F296" s="203"/>
      <c r="G296" s="203"/>
      <c r="H296" s="203"/>
      <c r="I296" s="201">
        <v>20</v>
      </c>
      <c r="J296" s="202">
        <v>20</v>
      </c>
      <c r="K296" s="203"/>
      <c r="L296" s="244"/>
      <c r="M296" s="238"/>
      <c r="N296" s="203"/>
      <c r="O296" s="203"/>
      <c r="P296" s="201">
        <v>20</v>
      </c>
      <c r="Q296" s="202">
        <v>20</v>
      </c>
      <c r="R296" s="203"/>
      <c r="S296" s="203"/>
      <c r="T296" s="203"/>
      <c r="U296" s="203"/>
      <c r="V296" s="203"/>
      <c r="W296" s="204">
        <v>20</v>
      </c>
      <c r="X296" s="202">
        <v>20</v>
      </c>
      <c r="Y296" s="203"/>
      <c r="Z296" s="203"/>
      <c r="AA296" s="203"/>
      <c r="AB296" s="203"/>
      <c r="AC296" s="254">
        <v>0</v>
      </c>
      <c r="AD296" s="249">
        <f>SUM(B296:AC296)</f>
        <v>120</v>
      </c>
    </row>
    <row r="297" spans="1:31" ht="33" customHeight="1" thickBot="1" x14ac:dyDescent="0.3">
      <c r="A297" s="235" t="s">
        <v>76</v>
      </c>
      <c r="B297" s="245">
        <v>0</v>
      </c>
      <c r="C297" s="224">
        <v>0</v>
      </c>
      <c r="D297" s="203"/>
      <c r="E297" s="203"/>
      <c r="F297" s="203"/>
      <c r="G297" s="203"/>
      <c r="H297" s="203"/>
      <c r="I297" s="223">
        <v>0</v>
      </c>
      <c r="J297" s="224">
        <v>0</v>
      </c>
      <c r="K297" s="203"/>
      <c r="L297" s="244"/>
      <c r="M297" s="238"/>
      <c r="N297" s="203"/>
      <c r="O297" s="203"/>
      <c r="P297" s="223">
        <v>0</v>
      </c>
      <c r="Q297" s="224">
        <v>0</v>
      </c>
      <c r="R297" s="203"/>
      <c r="S297" s="203"/>
      <c r="T297" s="203"/>
      <c r="U297" s="203"/>
      <c r="V297" s="203"/>
      <c r="W297" s="223">
        <v>0</v>
      </c>
      <c r="X297" s="224">
        <v>0</v>
      </c>
      <c r="Y297" s="203"/>
      <c r="Z297" s="203"/>
      <c r="AA297" s="203"/>
      <c r="AB297" s="203"/>
      <c r="AC297" s="255">
        <v>0</v>
      </c>
      <c r="AD297" s="250">
        <f t="shared" ref="AD297" si="30">SUM(B297:AC297)</f>
        <v>0</v>
      </c>
    </row>
    <row r="298" spans="1:31" ht="33" customHeight="1" thickBot="1" x14ac:dyDescent="0.3">
      <c r="A298" s="236"/>
      <c r="B298" s="246">
        <f t="shared" ref="B298:AD298" si="31">SUM(B295:B297)</f>
        <v>0</v>
      </c>
      <c r="C298" s="228">
        <f t="shared" si="31"/>
        <v>0</v>
      </c>
      <c r="D298" s="229">
        <f t="shared" si="31"/>
        <v>0</v>
      </c>
      <c r="E298" s="229">
        <f t="shared" si="31"/>
        <v>0</v>
      </c>
      <c r="F298" s="229">
        <f t="shared" si="31"/>
        <v>0</v>
      </c>
      <c r="G298" s="229">
        <f t="shared" si="31"/>
        <v>0</v>
      </c>
      <c r="H298" s="230">
        <f t="shared" si="31"/>
        <v>0</v>
      </c>
      <c r="I298" s="227">
        <f t="shared" si="31"/>
        <v>20</v>
      </c>
      <c r="J298" s="228">
        <f t="shared" si="31"/>
        <v>20</v>
      </c>
      <c r="K298" s="229">
        <f t="shared" si="31"/>
        <v>0</v>
      </c>
      <c r="L298" s="247">
        <f t="shared" si="31"/>
        <v>0</v>
      </c>
      <c r="M298" s="239">
        <f t="shared" si="31"/>
        <v>0</v>
      </c>
      <c r="N298" s="229">
        <f t="shared" si="31"/>
        <v>0</v>
      </c>
      <c r="O298" s="231">
        <f t="shared" si="31"/>
        <v>0</v>
      </c>
      <c r="P298" s="227">
        <f t="shared" si="31"/>
        <v>20</v>
      </c>
      <c r="Q298" s="228">
        <f t="shared" si="31"/>
        <v>20</v>
      </c>
      <c r="R298" s="229">
        <f t="shared" si="31"/>
        <v>0</v>
      </c>
      <c r="S298" s="229">
        <f t="shared" si="31"/>
        <v>0</v>
      </c>
      <c r="T298" s="229">
        <f t="shared" si="31"/>
        <v>0</v>
      </c>
      <c r="U298" s="232">
        <f t="shared" si="31"/>
        <v>0</v>
      </c>
      <c r="V298" s="230">
        <f t="shared" si="31"/>
        <v>0</v>
      </c>
      <c r="W298" s="227">
        <f t="shared" si="31"/>
        <v>20</v>
      </c>
      <c r="X298" s="228">
        <f t="shared" si="31"/>
        <v>20</v>
      </c>
      <c r="Y298" s="229">
        <f t="shared" si="31"/>
        <v>0</v>
      </c>
      <c r="Z298" s="229">
        <f t="shared" si="31"/>
        <v>0</v>
      </c>
      <c r="AA298" s="229">
        <f t="shared" si="31"/>
        <v>0</v>
      </c>
      <c r="AB298" s="229">
        <f t="shared" si="31"/>
        <v>0</v>
      </c>
      <c r="AC298" s="256">
        <f t="shared" si="31"/>
        <v>0</v>
      </c>
      <c r="AD298" s="251">
        <f t="shared" si="31"/>
        <v>120</v>
      </c>
      <c r="AE298" s="191" t="s">
        <v>72</v>
      </c>
    </row>
    <row r="299" spans="1:31" ht="33" customHeight="1" thickBot="1" x14ac:dyDescent="0.3">
      <c r="A299" s="185"/>
      <c r="B299" s="192"/>
      <c r="C299" s="192"/>
      <c r="D299" s="192"/>
      <c r="E299" s="192"/>
      <c r="F299" s="192"/>
      <c r="G299" s="193"/>
      <c r="H299" s="191">
        <f>SUM(B298:H298)</f>
        <v>0</v>
      </c>
      <c r="I299" s="192"/>
      <c r="J299" s="192"/>
      <c r="K299" s="192"/>
      <c r="L299" s="192"/>
      <c r="M299" s="192"/>
      <c r="N299" s="193"/>
      <c r="O299" s="191">
        <f>SUM(I298:O298)</f>
        <v>40</v>
      </c>
      <c r="P299" s="192"/>
      <c r="Q299" s="192"/>
      <c r="R299" s="192"/>
      <c r="S299" s="192"/>
      <c r="T299" s="192"/>
      <c r="U299" s="193"/>
      <c r="V299" s="191">
        <f>SUM(P298:V298)</f>
        <v>40</v>
      </c>
      <c r="W299" s="192"/>
      <c r="X299" s="192"/>
      <c r="Y299" s="192"/>
      <c r="Z299" s="192"/>
      <c r="AA299" s="192"/>
      <c r="AB299" s="193"/>
      <c r="AC299" s="191">
        <f>SUM(W298:AC298)</f>
        <v>40</v>
      </c>
      <c r="AD299" s="226">
        <f>AD298/60</f>
        <v>2</v>
      </c>
      <c r="AE299" s="191" t="s">
        <v>73</v>
      </c>
    </row>
    <row r="300" spans="1:31" ht="20.25" customHeight="1" thickBot="1" x14ac:dyDescent="0.3">
      <c r="A300" s="185"/>
      <c r="B300" s="192"/>
      <c r="C300" s="192"/>
      <c r="D300" s="192"/>
      <c r="E300" s="192"/>
      <c r="F300" s="192"/>
      <c r="G300" s="193"/>
      <c r="H300" s="191"/>
      <c r="I300" s="192"/>
      <c r="J300" s="192"/>
      <c r="K300" s="192"/>
      <c r="L300" s="192"/>
      <c r="M300" s="192"/>
      <c r="N300" s="193"/>
      <c r="O300" s="191"/>
      <c r="P300" s="192"/>
      <c r="Q300" s="192"/>
      <c r="R300" s="192"/>
      <c r="S300" s="192"/>
      <c r="T300" s="192"/>
      <c r="U300" s="193"/>
      <c r="V300" s="191"/>
      <c r="W300" s="192"/>
      <c r="X300" s="192"/>
      <c r="Y300" s="192"/>
      <c r="Z300" s="192"/>
      <c r="AA300" s="192"/>
      <c r="AB300" s="193"/>
      <c r="AC300" s="191"/>
      <c r="AD300" s="200"/>
      <c r="AE300" s="191"/>
    </row>
    <row r="301" spans="1:31" ht="20.25" customHeight="1" x14ac:dyDescent="0.25">
      <c r="A301" s="284"/>
      <c r="B301" s="340" t="s">
        <v>81</v>
      </c>
      <c r="C301" s="341"/>
      <c r="D301" s="341"/>
      <c r="E301" s="341"/>
      <c r="F301" s="341"/>
      <c r="G301" s="341"/>
      <c r="H301" s="342"/>
      <c r="I301" s="340" t="s">
        <v>82</v>
      </c>
      <c r="J301" s="341"/>
      <c r="K301" s="341"/>
      <c r="L301" s="341"/>
      <c r="M301" s="341"/>
      <c r="N301" s="341"/>
      <c r="O301" s="342"/>
      <c r="P301" s="340" t="s">
        <v>83</v>
      </c>
      <c r="Q301" s="341"/>
      <c r="R301" s="341"/>
      <c r="S301" s="341"/>
      <c r="T301" s="341"/>
      <c r="U301" s="341"/>
      <c r="V301" s="342"/>
      <c r="W301" s="340" t="s">
        <v>84</v>
      </c>
      <c r="X301" s="341"/>
      <c r="Y301" s="341"/>
      <c r="Z301" s="341"/>
      <c r="AA301" s="341"/>
      <c r="AB301" s="341"/>
      <c r="AC301" s="342"/>
      <c r="AD301" s="285"/>
      <c r="AE301" s="286"/>
    </row>
    <row r="302" spans="1:31" ht="20.25" customHeight="1" thickBot="1" x14ac:dyDescent="0.3">
      <c r="A302" s="287" t="s">
        <v>85</v>
      </c>
      <c r="B302" s="288"/>
      <c r="C302" s="289"/>
      <c r="D302" s="289"/>
      <c r="E302" s="289"/>
      <c r="F302" s="335">
        <v>0</v>
      </c>
      <c r="G302" s="335"/>
      <c r="H302" s="336"/>
      <c r="I302" s="288"/>
      <c r="J302" s="289"/>
      <c r="K302" s="289"/>
      <c r="L302" s="289"/>
      <c r="M302" s="335">
        <v>5760</v>
      </c>
      <c r="N302" s="335"/>
      <c r="O302" s="336"/>
      <c r="P302" s="288"/>
      <c r="Q302" s="289"/>
      <c r="R302" s="289"/>
      <c r="S302" s="289"/>
      <c r="T302" s="335">
        <v>5760</v>
      </c>
      <c r="U302" s="335"/>
      <c r="V302" s="336"/>
      <c r="W302" s="288"/>
      <c r="X302" s="289"/>
      <c r="Y302" s="289"/>
      <c r="Z302" s="289"/>
      <c r="AA302" s="335">
        <v>5760</v>
      </c>
      <c r="AB302" s="335"/>
      <c r="AC302" s="336"/>
      <c r="AD302" s="290">
        <f>F302+M302+T302+AA302</f>
        <v>17280</v>
      </c>
      <c r="AE302" s="291" t="s">
        <v>86</v>
      </c>
    </row>
    <row r="303" spans="1:31" ht="20.25" customHeight="1" x14ac:dyDescent="0.25">
      <c r="A303" s="185"/>
      <c r="B303" s="192"/>
      <c r="C303" s="192"/>
      <c r="D303" s="192"/>
      <c r="E303" s="192"/>
      <c r="F303" s="192"/>
      <c r="G303" s="193"/>
      <c r="H303" s="191"/>
      <c r="I303" s="192"/>
      <c r="J303" s="192"/>
      <c r="K303" s="192"/>
      <c r="L303" s="192"/>
      <c r="M303" s="192"/>
      <c r="N303" s="193"/>
      <c r="O303" s="191"/>
      <c r="P303" s="192"/>
      <c r="Q303" s="192"/>
      <c r="R303" s="192"/>
      <c r="S303" s="192"/>
      <c r="T303" s="192"/>
      <c r="U303" s="193"/>
      <c r="V303" s="191"/>
      <c r="W303" s="192"/>
      <c r="X303" s="192"/>
      <c r="Y303" s="192"/>
      <c r="Z303" s="192"/>
      <c r="AA303" s="192"/>
      <c r="AB303" s="193"/>
      <c r="AC303" s="191"/>
      <c r="AD303" s="200"/>
      <c r="AE303" s="191"/>
    </row>
    <row r="304" spans="1:31" ht="20.25" customHeight="1" x14ac:dyDescent="0.25">
      <c r="A304" s="197"/>
      <c r="B304" s="199"/>
      <c r="I304" s="196"/>
      <c r="J304" s="195"/>
    </row>
    <row r="305" spans="1:31" ht="33" customHeight="1" x14ac:dyDescent="0.25"/>
    <row r="306" spans="1:31" ht="33" customHeight="1" x14ac:dyDescent="0.25"/>
    <row r="307" spans="1:31" ht="33" customHeight="1" x14ac:dyDescent="0.25"/>
    <row r="308" spans="1:31" ht="33" customHeight="1" x14ac:dyDescent="0.25">
      <c r="A308" s="186" t="s">
        <v>79</v>
      </c>
    </row>
    <row r="309" spans="1:31" ht="33" customHeight="1" x14ac:dyDescent="0.25">
      <c r="A309" s="186" t="s">
        <v>88</v>
      </c>
    </row>
    <row r="310" spans="1:31" ht="33" customHeight="1" thickBot="1" x14ac:dyDescent="0.3">
      <c r="A310" s="194" t="s">
        <v>104</v>
      </c>
    </row>
    <row r="311" spans="1:31" ht="33" customHeight="1" thickBot="1" x14ac:dyDescent="0.3">
      <c r="A311" s="352" t="s">
        <v>62</v>
      </c>
      <c r="B311" s="355" t="s">
        <v>77</v>
      </c>
      <c r="C311" s="356"/>
      <c r="D311" s="356"/>
      <c r="E311" s="356"/>
      <c r="F311" s="356"/>
      <c r="G311" s="356"/>
      <c r="H311" s="356"/>
      <c r="I311" s="356"/>
      <c r="J311" s="356"/>
      <c r="K311" s="356"/>
      <c r="L311" s="357"/>
      <c r="M311" s="358" t="s">
        <v>78</v>
      </c>
      <c r="N311" s="356"/>
      <c r="O311" s="356"/>
      <c r="P311" s="356"/>
      <c r="Q311" s="356"/>
      <c r="R311" s="356"/>
      <c r="S311" s="356"/>
      <c r="T311" s="356"/>
      <c r="U311" s="356"/>
      <c r="V311" s="356"/>
      <c r="W311" s="356"/>
      <c r="X311" s="356"/>
      <c r="Y311" s="356"/>
      <c r="Z311" s="356"/>
      <c r="AA311" s="356"/>
      <c r="AB311" s="356"/>
      <c r="AC311" s="357"/>
      <c r="AD311" s="349" t="s">
        <v>63</v>
      </c>
    </row>
    <row r="312" spans="1:31" ht="33" customHeight="1" thickBot="1" x14ac:dyDescent="0.3">
      <c r="A312" s="353"/>
      <c r="B312" s="257" t="s">
        <v>64</v>
      </c>
      <c r="C312" s="258" t="s">
        <v>65</v>
      </c>
      <c r="D312" s="258" t="s">
        <v>66</v>
      </c>
      <c r="E312" s="258" t="s">
        <v>67</v>
      </c>
      <c r="F312" s="258" t="s">
        <v>68</v>
      </c>
      <c r="G312" s="258" t="s">
        <v>69</v>
      </c>
      <c r="H312" s="259" t="s">
        <v>70</v>
      </c>
      <c r="I312" s="260" t="s">
        <v>64</v>
      </c>
      <c r="J312" s="258" t="s">
        <v>65</v>
      </c>
      <c r="K312" s="258" t="s">
        <v>66</v>
      </c>
      <c r="L312" s="261" t="s">
        <v>67</v>
      </c>
      <c r="M312" s="283" t="s">
        <v>68</v>
      </c>
      <c r="N312" s="262" t="s">
        <v>69</v>
      </c>
      <c r="O312" s="263" t="s">
        <v>70</v>
      </c>
      <c r="P312" s="264" t="s">
        <v>64</v>
      </c>
      <c r="Q312" s="262" t="s">
        <v>65</v>
      </c>
      <c r="R312" s="262" t="s">
        <v>66</v>
      </c>
      <c r="S312" s="262" t="s">
        <v>67</v>
      </c>
      <c r="T312" s="262" t="s">
        <v>68</v>
      </c>
      <c r="U312" s="262" t="s">
        <v>69</v>
      </c>
      <c r="V312" s="263" t="s">
        <v>70</v>
      </c>
      <c r="W312" s="264" t="s">
        <v>64</v>
      </c>
      <c r="X312" s="262" t="s">
        <v>65</v>
      </c>
      <c r="Y312" s="262" t="s">
        <v>66</v>
      </c>
      <c r="Z312" s="262" t="s">
        <v>67</v>
      </c>
      <c r="AA312" s="262" t="s">
        <v>68</v>
      </c>
      <c r="AB312" s="262" t="s">
        <v>69</v>
      </c>
      <c r="AC312" s="265" t="s">
        <v>70</v>
      </c>
      <c r="AD312" s="350"/>
    </row>
    <row r="313" spans="1:31" ht="33" customHeight="1" thickBot="1" x14ac:dyDescent="0.3">
      <c r="A313" s="354"/>
      <c r="B313" s="240">
        <v>21</v>
      </c>
      <c r="C313" s="207">
        <v>22</v>
      </c>
      <c r="D313" s="208">
        <v>23</v>
      </c>
      <c r="E313" s="208">
        <v>24</v>
      </c>
      <c r="F313" s="208">
        <v>25</v>
      </c>
      <c r="G313" s="208">
        <v>26</v>
      </c>
      <c r="H313" s="209">
        <v>27</v>
      </c>
      <c r="I313" s="206">
        <v>28</v>
      </c>
      <c r="J313" s="207">
        <v>29</v>
      </c>
      <c r="K313" s="208">
        <v>30</v>
      </c>
      <c r="L313" s="241">
        <v>31</v>
      </c>
      <c r="M313" s="237">
        <v>1</v>
      </c>
      <c r="N313" s="210">
        <v>2</v>
      </c>
      <c r="O313" s="211">
        <v>3</v>
      </c>
      <c r="P313" s="212">
        <v>4</v>
      </c>
      <c r="Q313" s="213">
        <v>5</v>
      </c>
      <c r="R313" s="214">
        <v>6</v>
      </c>
      <c r="S313" s="214">
        <v>7</v>
      </c>
      <c r="T313" s="214">
        <v>8</v>
      </c>
      <c r="U313" s="215">
        <v>9</v>
      </c>
      <c r="V313" s="216">
        <v>10</v>
      </c>
      <c r="W313" s="212">
        <v>11</v>
      </c>
      <c r="X313" s="213">
        <v>12</v>
      </c>
      <c r="Y313" s="214">
        <v>13</v>
      </c>
      <c r="Z313" s="214">
        <v>14</v>
      </c>
      <c r="AA313" s="214">
        <v>15</v>
      </c>
      <c r="AB313" s="214">
        <v>16</v>
      </c>
      <c r="AC313" s="252">
        <v>17</v>
      </c>
      <c r="AD313" s="351"/>
    </row>
    <row r="314" spans="1:31" ht="33" customHeight="1" x14ac:dyDescent="0.25">
      <c r="A314" s="233" t="s">
        <v>74</v>
      </c>
      <c r="B314" s="242">
        <v>0</v>
      </c>
      <c r="C314" s="219">
        <v>0</v>
      </c>
      <c r="D314" s="203"/>
      <c r="E314" s="203"/>
      <c r="F314" s="203"/>
      <c r="G314" s="203"/>
      <c r="H314" s="203"/>
      <c r="I314" s="218">
        <v>0</v>
      </c>
      <c r="J314" s="219">
        <v>0</v>
      </c>
      <c r="K314" s="203"/>
      <c r="L314" s="244"/>
      <c r="M314" s="238"/>
      <c r="N314" s="203"/>
      <c r="O314" s="203"/>
      <c r="P314" s="218">
        <v>0</v>
      </c>
      <c r="Q314" s="219">
        <v>0</v>
      </c>
      <c r="R314" s="203"/>
      <c r="S314" s="203"/>
      <c r="T314" s="203"/>
      <c r="U314" s="203"/>
      <c r="V314" s="203"/>
      <c r="W314" s="218">
        <v>0</v>
      </c>
      <c r="X314" s="219">
        <v>0</v>
      </c>
      <c r="Y314" s="203"/>
      <c r="Z314" s="203"/>
      <c r="AA314" s="203"/>
      <c r="AB314" s="203"/>
      <c r="AC314" s="253">
        <v>0</v>
      </c>
      <c r="AD314" s="248">
        <f>SUM(B314:AC314)</f>
        <v>0</v>
      </c>
    </row>
    <row r="315" spans="1:31" ht="33" customHeight="1" x14ac:dyDescent="0.25">
      <c r="A315" s="234" t="s">
        <v>75</v>
      </c>
      <c r="B315" s="243">
        <v>0</v>
      </c>
      <c r="C315" s="202">
        <v>0</v>
      </c>
      <c r="D315" s="203"/>
      <c r="E315" s="203"/>
      <c r="F315" s="203"/>
      <c r="G315" s="203"/>
      <c r="H315" s="203"/>
      <c r="I315" s="201">
        <v>20</v>
      </c>
      <c r="J315" s="202">
        <v>20</v>
      </c>
      <c r="K315" s="203"/>
      <c r="L315" s="244"/>
      <c r="M315" s="238"/>
      <c r="N315" s="203"/>
      <c r="O315" s="203"/>
      <c r="P315" s="201">
        <v>20</v>
      </c>
      <c r="Q315" s="202">
        <v>20</v>
      </c>
      <c r="R315" s="203"/>
      <c r="S315" s="203"/>
      <c r="T315" s="203"/>
      <c r="U315" s="203"/>
      <c r="V315" s="203"/>
      <c r="W315" s="204">
        <v>20</v>
      </c>
      <c r="X315" s="202">
        <v>20</v>
      </c>
      <c r="Y315" s="203"/>
      <c r="Z315" s="203"/>
      <c r="AA315" s="203"/>
      <c r="AB315" s="203"/>
      <c r="AC315" s="254">
        <v>0</v>
      </c>
      <c r="AD315" s="249">
        <f>SUM(B315:AC315)</f>
        <v>120</v>
      </c>
    </row>
    <row r="316" spans="1:31" ht="33" customHeight="1" thickBot="1" x14ac:dyDescent="0.3">
      <c r="A316" s="235" t="s">
        <v>76</v>
      </c>
      <c r="B316" s="245">
        <v>0</v>
      </c>
      <c r="C316" s="224">
        <v>0</v>
      </c>
      <c r="D316" s="203"/>
      <c r="E316" s="203"/>
      <c r="F316" s="203"/>
      <c r="G316" s="203"/>
      <c r="H316" s="203"/>
      <c r="I316" s="223">
        <v>0</v>
      </c>
      <c r="J316" s="224">
        <v>0</v>
      </c>
      <c r="K316" s="203"/>
      <c r="L316" s="244"/>
      <c r="M316" s="238"/>
      <c r="N316" s="203"/>
      <c r="O316" s="203"/>
      <c r="P316" s="223">
        <v>0</v>
      </c>
      <c r="Q316" s="224">
        <v>0</v>
      </c>
      <c r="R316" s="203"/>
      <c r="S316" s="203"/>
      <c r="T316" s="203"/>
      <c r="U316" s="203"/>
      <c r="V316" s="203"/>
      <c r="W316" s="223">
        <v>0</v>
      </c>
      <c r="X316" s="224">
        <v>0</v>
      </c>
      <c r="Y316" s="203"/>
      <c r="Z316" s="203"/>
      <c r="AA316" s="203"/>
      <c r="AB316" s="203"/>
      <c r="AC316" s="255">
        <v>0</v>
      </c>
      <c r="AD316" s="250">
        <f t="shared" ref="AD316" si="32">SUM(B316:AC316)</f>
        <v>0</v>
      </c>
    </row>
    <row r="317" spans="1:31" ht="33" customHeight="1" thickBot="1" x14ac:dyDescent="0.3">
      <c r="A317" s="236"/>
      <c r="B317" s="246">
        <f t="shared" ref="B317:AD317" si="33">SUM(B314:B316)</f>
        <v>0</v>
      </c>
      <c r="C317" s="228">
        <f t="shared" si="33"/>
        <v>0</v>
      </c>
      <c r="D317" s="229">
        <f t="shared" si="33"/>
        <v>0</v>
      </c>
      <c r="E317" s="229">
        <f t="shared" si="33"/>
        <v>0</v>
      </c>
      <c r="F317" s="229">
        <f t="shared" si="33"/>
        <v>0</v>
      </c>
      <c r="G317" s="229">
        <f t="shared" si="33"/>
        <v>0</v>
      </c>
      <c r="H317" s="230">
        <f t="shared" si="33"/>
        <v>0</v>
      </c>
      <c r="I317" s="227">
        <f t="shared" si="33"/>
        <v>20</v>
      </c>
      <c r="J317" s="228">
        <f t="shared" si="33"/>
        <v>20</v>
      </c>
      <c r="K317" s="229">
        <f t="shared" si="33"/>
        <v>0</v>
      </c>
      <c r="L317" s="247">
        <f t="shared" si="33"/>
        <v>0</v>
      </c>
      <c r="M317" s="239">
        <f t="shared" si="33"/>
        <v>0</v>
      </c>
      <c r="N317" s="229">
        <f t="shared" si="33"/>
        <v>0</v>
      </c>
      <c r="O317" s="231">
        <f t="shared" si="33"/>
        <v>0</v>
      </c>
      <c r="P317" s="227">
        <f t="shared" si="33"/>
        <v>20</v>
      </c>
      <c r="Q317" s="228">
        <f t="shared" si="33"/>
        <v>20</v>
      </c>
      <c r="R317" s="229">
        <f t="shared" si="33"/>
        <v>0</v>
      </c>
      <c r="S317" s="229">
        <f t="shared" si="33"/>
        <v>0</v>
      </c>
      <c r="T317" s="229">
        <f t="shared" si="33"/>
        <v>0</v>
      </c>
      <c r="U317" s="232">
        <f t="shared" si="33"/>
        <v>0</v>
      </c>
      <c r="V317" s="230">
        <f t="shared" si="33"/>
        <v>0</v>
      </c>
      <c r="W317" s="227">
        <f t="shared" si="33"/>
        <v>20</v>
      </c>
      <c r="X317" s="228">
        <f t="shared" si="33"/>
        <v>20</v>
      </c>
      <c r="Y317" s="229">
        <f t="shared" si="33"/>
        <v>0</v>
      </c>
      <c r="Z317" s="229">
        <f t="shared" si="33"/>
        <v>0</v>
      </c>
      <c r="AA317" s="229">
        <f t="shared" si="33"/>
        <v>0</v>
      </c>
      <c r="AB317" s="229">
        <f t="shared" si="33"/>
        <v>0</v>
      </c>
      <c r="AC317" s="256">
        <f t="shared" si="33"/>
        <v>0</v>
      </c>
      <c r="AD317" s="251">
        <f t="shared" si="33"/>
        <v>120</v>
      </c>
      <c r="AE317" s="191" t="s">
        <v>72</v>
      </c>
    </row>
    <row r="318" spans="1:31" ht="33" customHeight="1" thickBot="1" x14ac:dyDescent="0.3">
      <c r="A318" s="185"/>
      <c r="B318" s="192"/>
      <c r="C318" s="192"/>
      <c r="D318" s="192"/>
      <c r="E318" s="192"/>
      <c r="F318" s="192"/>
      <c r="G318" s="193"/>
      <c r="H318" s="191">
        <f>SUM(B317:H317)</f>
        <v>0</v>
      </c>
      <c r="I318" s="192"/>
      <c r="J318" s="192"/>
      <c r="K318" s="192"/>
      <c r="L318" s="192"/>
      <c r="M318" s="192"/>
      <c r="N318" s="193"/>
      <c r="O318" s="191">
        <f>SUM(I317:O317)</f>
        <v>40</v>
      </c>
      <c r="P318" s="192"/>
      <c r="Q318" s="192"/>
      <c r="R318" s="192"/>
      <c r="S318" s="192"/>
      <c r="T318" s="192"/>
      <c r="U318" s="193"/>
      <c r="V318" s="191">
        <f>SUM(P317:V317)</f>
        <v>40</v>
      </c>
      <c r="W318" s="192"/>
      <c r="X318" s="192"/>
      <c r="Y318" s="192"/>
      <c r="Z318" s="192"/>
      <c r="AA318" s="192"/>
      <c r="AB318" s="193"/>
      <c r="AC318" s="191">
        <f>SUM(W317:AC317)</f>
        <v>40</v>
      </c>
      <c r="AD318" s="226">
        <f>AD317/60</f>
        <v>2</v>
      </c>
      <c r="AE318" s="191" t="s">
        <v>73</v>
      </c>
    </row>
    <row r="319" spans="1:31" ht="21" customHeight="1" thickBot="1" x14ac:dyDescent="0.3">
      <c r="A319" s="185"/>
      <c r="B319" s="192"/>
      <c r="C319" s="192"/>
      <c r="D319" s="192"/>
      <c r="E319" s="192"/>
      <c r="F319" s="192"/>
      <c r="G319" s="193"/>
      <c r="H319" s="191"/>
      <c r="I319" s="192"/>
      <c r="J319" s="192"/>
      <c r="K319" s="192"/>
      <c r="L319" s="192"/>
      <c r="M319" s="192"/>
      <c r="N319" s="193"/>
      <c r="O319" s="191"/>
      <c r="P319" s="192"/>
      <c r="Q319" s="192"/>
      <c r="R319" s="192"/>
      <c r="S319" s="192"/>
      <c r="T319" s="192"/>
      <c r="U319" s="193"/>
      <c r="V319" s="191"/>
      <c r="W319" s="192"/>
      <c r="X319" s="192"/>
      <c r="Y319" s="192"/>
      <c r="Z319" s="192"/>
      <c r="AA319" s="192"/>
      <c r="AB319" s="193"/>
      <c r="AC319" s="191"/>
      <c r="AD319" s="200"/>
      <c r="AE319" s="191"/>
    </row>
    <row r="320" spans="1:31" ht="21" customHeight="1" x14ac:dyDescent="0.25">
      <c r="A320" s="284"/>
      <c r="B320" s="340" t="s">
        <v>81</v>
      </c>
      <c r="C320" s="341"/>
      <c r="D320" s="341"/>
      <c r="E320" s="341"/>
      <c r="F320" s="341"/>
      <c r="G320" s="341"/>
      <c r="H320" s="342"/>
      <c r="I320" s="340" t="s">
        <v>82</v>
      </c>
      <c r="J320" s="341"/>
      <c r="K320" s="341"/>
      <c r="L320" s="341"/>
      <c r="M320" s="341"/>
      <c r="N320" s="341"/>
      <c r="O320" s="342"/>
      <c r="P320" s="340" t="s">
        <v>83</v>
      </c>
      <c r="Q320" s="341"/>
      <c r="R320" s="341"/>
      <c r="S320" s="341"/>
      <c r="T320" s="341"/>
      <c r="U320" s="341"/>
      <c r="V320" s="342"/>
      <c r="W320" s="340" t="s">
        <v>84</v>
      </c>
      <c r="X320" s="341"/>
      <c r="Y320" s="341"/>
      <c r="Z320" s="341"/>
      <c r="AA320" s="341"/>
      <c r="AB320" s="341"/>
      <c r="AC320" s="342"/>
      <c r="AD320" s="285"/>
      <c r="AE320" s="286"/>
    </row>
    <row r="321" spans="1:31" ht="21" customHeight="1" thickBot="1" x14ac:dyDescent="0.3">
      <c r="A321" s="287" t="s">
        <v>85</v>
      </c>
      <c r="B321" s="288"/>
      <c r="C321" s="289"/>
      <c r="D321" s="289"/>
      <c r="E321" s="289"/>
      <c r="F321" s="335">
        <v>0</v>
      </c>
      <c r="G321" s="335"/>
      <c r="H321" s="336"/>
      <c r="I321" s="288"/>
      <c r="J321" s="289"/>
      <c r="K321" s="289"/>
      <c r="L321" s="289"/>
      <c r="M321" s="335">
        <v>5760</v>
      </c>
      <c r="N321" s="335"/>
      <c r="O321" s="336"/>
      <c r="P321" s="288"/>
      <c r="Q321" s="289"/>
      <c r="R321" s="289"/>
      <c r="S321" s="289"/>
      <c r="T321" s="335">
        <v>5760</v>
      </c>
      <c r="U321" s="335"/>
      <c r="V321" s="336"/>
      <c r="W321" s="288"/>
      <c r="X321" s="289"/>
      <c r="Y321" s="289"/>
      <c r="Z321" s="289"/>
      <c r="AA321" s="335">
        <v>5760</v>
      </c>
      <c r="AB321" s="335"/>
      <c r="AC321" s="336"/>
      <c r="AD321" s="290">
        <f>F321+M321+T321+AA321</f>
        <v>17280</v>
      </c>
      <c r="AE321" s="291" t="s">
        <v>86</v>
      </c>
    </row>
    <row r="322" spans="1:31" ht="21" customHeight="1" x14ac:dyDescent="0.25">
      <c r="A322" s="185"/>
      <c r="B322" s="192"/>
      <c r="C322" s="192"/>
      <c r="D322" s="192"/>
      <c r="E322" s="192"/>
      <c r="F322" s="192"/>
      <c r="G322" s="193"/>
      <c r="H322" s="191"/>
      <c r="I322" s="192"/>
      <c r="J322" s="192"/>
      <c r="K322" s="192"/>
      <c r="L322" s="192"/>
      <c r="M322" s="192"/>
      <c r="N322" s="193"/>
      <c r="O322" s="191"/>
      <c r="P322" s="192"/>
      <c r="Q322" s="192"/>
      <c r="R322" s="192"/>
      <c r="S322" s="192"/>
      <c r="T322" s="192"/>
      <c r="U322" s="193"/>
      <c r="V322" s="191"/>
      <c r="W322" s="192"/>
      <c r="X322" s="192"/>
      <c r="Y322" s="192"/>
      <c r="Z322" s="192"/>
      <c r="AA322" s="192"/>
      <c r="AB322" s="193"/>
      <c r="AC322" s="191"/>
      <c r="AD322" s="200"/>
      <c r="AE322" s="191"/>
    </row>
    <row r="323" spans="1:31" ht="21" customHeight="1" x14ac:dyDescent="0.25">
      <c r="A323" s="197"/>
      <c r="B323" s="199"/>
      <c r="I323" s="196"/>
      <c r="J323" s="195"/>
    </row>
    <row r="324" spans="1:31" ht="33" customHeight="1" x14ac:dyDescent="0.25"/>
    <row r="325" spans="1:31" ht="33" customHeight="1" x14ac:dyDescent="0.25"/>
    <row r="326" spans="1:31" ht="33" customHeight="1" x14ac:dyDescent="0.25"/>
    <row r="327" spans="1:31" ht="33" customHeight="1" x14ac:dyDescent="0.25">
      <c r="A327" s="186" t="s">
        <v>79</v>
      </c>
    </row>
    <row r="328" spans="1:31" ht="33" customHeight="1" x14ac:dyDescent="0.25">
      <c r="A328" s="186" t="s">
        <v>88</v>
      </c>
    </row>
    <row r="329" spans="1:31" ht="33" customHeight="1" thickBot="1" x14ac:dyDescent="0.3">
      <c r="A329" s="194" t="s">
        <v>105</v>
      </c>
    </row>
    <row r="330" spans="1:31" ht="33" customHeight="1" thickBot="1" x14ac:dyDescent="0.3">
      <c r="A330" s="352" t="s">
        <v>62</v>
      </c>
      <c r="B330" s="355" t="s">
        <v>77</v>
      </c>
      <c r="C330" s="356"/>
      <c r="D330" s="356"/>
      <c r="E330" s="356"/>
      <c r="F330" s="356"/>
      <c r="G330" s="356"/>
      <c r="H330" s="356"/>
      <c r="I330" s="356"/>
      <c r="J330" s="356"/>
      <c r="K330" s="356"/>
      <c r="L330" s="357"/>
      <c r="M330" s="358" t="s">
        <v>78</v>
      </c>
      <c r="N330" s="356"/>
      <c r="O330" s="356"/>
      <c r="P330" s="356"/>
      <c r="Q330" s="356"/>
      <c r="R330" s="356"/>
      <c r="S330" s="356"/>
      <c r="T330" s="356"/>
      <c r="U330" s="356"/>
      <c r="V330" s="356"/>
      <c r="W330" s="356"/>
      <c r="X330" s="356"/>
      <c r="Y330" s="356"/>
      <c r="Z330" s="356"/>
      <c r="AA330" s="356"/>
      <c r="AB330" s="356"/>
      <c r="AC330" s="357"/>
      <c r="AD330" s="349" t="s">
        <v>63</v>
      </c>
    </row>
    <row r="331" spans="1:31" ht="33" customHeight="1" thickBot="1" x14ac:dyDescent="0.3">
      <c r="A331" s="353"/>
      <c r="B331" s="257" t="s">
        <v>64</v>
      </c>
      <c r="C331" s="258" t="s">
        <v>65</v>
      </c>
      <c r="D331" s="258" t="s">
        <v>66</v>
      </c>
      <c r="E331" s="258" t="s">
        <v>67</v>
      </c>
      <c r="F331" s="258" t="s">
        <v>68</v>
      </c>
      <c r="G331" s="258" t="s">
        <v>69</v>
      </c>
      <c r="H331" s="259" t="s">
        <v>70</v>
      </c>
      <c r="I331" s="260" t="s">
        <v>64</v>
      </c>
      <c r="J331" s="258" t="s">
        <v>65</v>
      </c>
      <c r="K331" s="258" t="s">
        <v>66</v>
      </c>
      <c r="L331" s="261" t="s">
        <v>67</v>
      </c>
      <c r="M331" s="283" t="s">
        <v>68</v>
      </c>
      <c r="N331" s="262" t="s">
        <v>69</v>
      </c>
      <c r="O331" s="263" t="s">
        <v>70</v>
      </c>
      <c r="P331" s="264" t="s">
        <v>64</v>
      </c>
      <c r="Q331" s="262" t="s">
        <v>65</v>
      </c>
      <c r="R331" s="262" t="s">
        <v>66</v>
      </c>
      <c r="S331" s="262" t="s">
        <v>67</v>
      </c>
      <c r="T331" s="262" t="s">
        <v>68</v>
      </c>
      <c r="U331" s="262" t="s">
        <v>69</v>
      </c>
      <c r="V331" s="263" t="s">
        <v>70</v>
      </c>
      <c r="W331" s="264" t="s">
        <v>64</v>
      </c>
      <c r="X331" s="262" t="s">
        <v>65</v>
      </c>
      <c r="Y331" s="262" t="s">
        <v>66</v>
      </c>
      <c r="Z331" s="262" t="s">
        <v>67</v>
      </c>
      <c r="AA331" s="262" t="s">
        <v>68</v>
      </c>
      <c r="AB331" s="262" t="s">
        <v>69</v>
      </c>
      <c r="AC331" s="265" t="s">
        <v>70</v>
      </c>
      <c r="AD331" s="350"/>
    </row>
    <row r="332" spans="1:31" ht="33" customHeight="1" thickBot="1" x14ac:dyDescent="0.3">
      <c r="A332" s="354"/>
      <c r="B332" s="240">
        <v>21</v>
      </c>
      <c r="C332" s="207">
        <v>22</v>
      </c>
      <c r="D332" s="208">
        <v>23</v>
      </c>
      <c r="E332" s="208">
        <v>24</v>
      </c>
      <c r="F332" s="208">
        <v>25</v>
      </c>
      <c r="G332" s="208">
        <v>26</v>
      </c>
      <c r="H332" s="209">
        <v>27</v>
      </c>
      <c r="I332" s="206">
        <v>28</v>
      </c>
      <c r="J332" s="207">
        <v>29</v>
      </c>
      <c r="K332" s="208">
        <v>30</v>
      </c>
      <c r="L332" s="241">
        <v>31</v>
      </c>
      <c r="M332" s="237">
        <v>1</v>
      </c>
      <c r="N332" s="210">
        <v>2</v>
      </c>
      <c r="O332" s="211">
        <v>3</v>
      </c>
      <c r="P332" s="212">
        <v>4</v>
      </c>
      <c r="Q332" s="213">
        <v>5</v>
      </c>
      <c r="R332" s="214">
        <v>6</v>
      </c>
      <c r="S332" s="214">
        <v>7</v>
      </c>
      <c r="T332" s="214">
        <v>8</v>
      </c>
      <c r="U332" s="215">
        <v>9</v>
      </c>
      <c r="V332" s="216">
        <v>10</v>
      </c>
      <c r="W332" s="212">
        <v>11</v>
      </c>
      <c r="X332" s="213">
        <v>12</v>
      </c>
      <c r="Y332" s="214">
        <v>13</v>
      </c>
      <c r="Z332" s="214">
        <v>14</v>
      </c>
      <c r="AA332" s="214">
        <v>15</v>
      </c>
      <c r="AB332" s="214">
        <v>16</v>
      </c>
      <c r="AC332" s="252">
        <v>17</v>
      </c>
      <c r="AD332" s="351"/>
    </row>
    <row r="333" spans="1:31" ht="33" customHeight="1" x14ac:dyDescent="0.25">
      <c r="A333" s="233" t="s">
        <v>74</v>
      </c>
      <c r="B333" s="242">
        <v>0</v>
      </c>
      <c r="C333" s="219">
        <v>0</v>
      </c>
      <c r="D333" s="203"/>
      <c r="E333" s="203"/>
      <c r="F333" s="203"/>
      <c r="G333" s="203"/>
      <c r="H333" s="203"/>
      <c r="I333" s="218">
        <v>0</v>
      </c>
      <c r="J333" s="219">
        <v>0</v>
      </c>
      <c r="K333" s="203"/>
      <c r="L333" s="244"/>
      <c r="M333" s="238"/>
      <c r="N333" s="203"/>
      <c r="O333" s="203"/>
      <c r="P333" s="218">
        <v>0</v>
      </c>
      <c r="Q333" s="219">
        <v>0</v>
      </c>
      <c r="R333" s="203"/>
      <c r="S333" s="203"/>
      <c r="T333" s="203"/>
      <c r="U333" s="203"/>
      <c r="V333" s="203"/>
      <c r="W333" s="218">
        <v>0</v>
      </c>
      <c r="X333" s="219">
        <v>0</v>
      </c>
      <c r="Y333" s="203"/>
      <c r="Z333" s="203"/>
      <c r="AA333" s="203"/>
      <c r="AB333" s="203"/>
      <c r="AC333" s="253">
        <v>0</v>
      </c>
      <c r="AD333" s="248">
        <f>SUM(B333:AC333)</f>
        <v>0</v>
      </c>
    </row>
    <row r="334" spans="1:31" ht="33" customHeight="1" x14ac:dyDescent="0.25">
      <c r="A334" s="234" t="s">
        <v>75</v>
      </c>
      <c r="B334" s="243">
        <v>0</v>
      </c>
      <c r="C334" s="202">
        <v>0</v>
      </c>
      <c r="D334" s="203"/>
      <c r="E334" s="203"/>
      <c r="F334" s="203"/>
      <c r="G334" s="203"/>
      <c r="H334" s="203"/>
      <c r="I334" s="201">
        <v>20</v>
      </c>
      <c r="J334" s="202">
        <v>20</v>
      </c>
      <c r="K334" s="203"/>
      <c r="L334" s="244"/>
      <c r="M334" s="238"/>
      <c r="N334" s="203"/>
      <c r="O334" s="203"/>
      <c r="P334" s="201">
        <v>20</v>
      </c>
      <c r="Q334" s="202">
        <v>20</v>
      </c>
      <c r="R334" s="203"/>
      <c r="S334" s="203"/>
      <c r="T334" s="203"/>
      <c r="U334" s="203"/>
      <c r="V334" s="203"/>
      <c r="W334" s="204">
        <v>20</v>
      </c>
      <c r="X334" s="202">
        <v>20</v>
      </c>
      <c r="Y334" s="203"/>
      <c r="Z334" s="203"/>
      <c r="AA334" s="203"/>
      <c r="AB334" s="203"/>
      <c r="AC334" s="254">
        <v>0</v>
      </c>
      <c r="AD334" s="249">
        <f>SUM(B334:AC334)</f>
        <v>120</v>
      </c>
    </row>
    <row r="335" spans="1:31" ht="33" customHeight="1" thickBot="1" x14ac:dyDescent="0.3">
      <c r="A335" s="235" t="s">
        <v>76</v>
      </c>
      <c r="B335" s="245">
        <v>0</v>
      </c>
      <c r="C335" s="224">
        <v>0</v>
      </c>
      <c r="D335" s="203"/>
      <c r="E335" s="203"/>
      <c r="F335" s="203"/>
      <c r="G335" s="203"/>
      <c r="H335" s="203"/>
      <c r="I335" s="223">
        <v>0</v>
      </c>
      <c r="J335" s="224">
        <v>0</v>
      </c>
      <c r="K335" s="203"/>
      <c r="L335" s="244"/>
      <c r="M335" s="238"/>
      <c r="N335" s="203"/>
      <c r="O335" s="203"/>
      <c r="P335" s="223">
        <v>0</v>
      </c>
      <c r="Q335" s="224">
        <v>0</v>
      </c>
      <c r="R335" s="203"/>
      <c r="S335" s="203"/>
      <c r="T335" s="203"/>
      <c r="U335" s="203"/>
      <c r="V335" s="203"/>
      <c r="W335" s="223">
        <v>0</v>
      </c>
      <c r="X335" s="224">
        <v>0</v>
      </c>
      <c r="Y335" s="203"/>
      <c r="Z335" s="203"/>
      <c r="AA335" s="203"/>
      <c r="AB335" s="203"/>
      <c r="AC335" s="255">
        <v>0</v>
      </c>
      <c r="AD335" s="250">
        <f t="shared" ref="AD335" si="34">SUM(B335:AC335)</f>
        <v>0</v>
      </c>
    </row>
    <row r="336" spans="1:31" ht="33" customHeight="1" thickBot="1" x14ac:dyDescent="0.3">
      <c r="A336" s="236"/>
      <c r="B336" s="246">
        <f t="shared" ref="B336:AD336" si="35">SUM(B333:B335)</f>
        <v>0</v>
      </c>
      <c r="C336" s="228">
        <f t="shared" si="35"/>
        <v>0</v>
      </c>
      <c r="D336" s="229">
        <f t="shared" si="35"/>
        <v>0</v>
      </c>
      <c r="E336" s="229">
        <f t="shared" si="35"/>
        <v>0</v>
      </c>
      <c r="F336" s="229">
        <f t="shared" si="35"/>
        <v>0</v>
      </c>
      <c r="G336" s="229">
        <f t="shared" si="35"/>
        <v>0</v>
      </c>
      <c r="H336" s="230">
        <f t="shared" si="35"/>
        <v>0</v>
      </c>
      <c r="I336" s="227">
        <f t="shared" si="35"/>
        <v>20</v>
      </c>
      <c r="J336" s="228">
        <f t="shared" si="35"/>
        <v>20</v>
      </c>
      <c r="K336" s="229">
        <f t="shared" si="35"/>
        <v>0</v>
      </c>
      <c r="L336" s="247">
        <f t="shared" si="35"/>
        <v>0</v>
      </c>
      <c r="M336" s="239">
        <f t="shared" si="35"/>
        <v>0</v>
      </c>
      <c r="N336" s="229">
        <f t="shared" si="35"/>
        <v>0</v>
      </c>
      <c r="O336" s="231">
        <f t="shared" si="35"/>
        <v>0</v>
      </c>
      <c r="P336" s="227">
        <f t="shared" si="35"/>
        <v>20</v>
      </c>
      <c r="Q336" s="228">
        <f t="shared" si="35"/>
        <v>20</v>
      </c>
      <c r="R336" s="229">
        <f t="shared" si="35"/>
        <v>0</v>
      </c>
      <c r="S336" s="229">
        <f t="shared" si="35"/>
        <v>0</v>
      </c>
      <c r="T336" s="229">
        <f t="shared" si="35"/>
        <v>0</v>
      </c>
      <c r="U336" s="232">
        <f t="shared" si="35"/>
        <v>0</v>
      </c>
      <c r="V336" s="230">
        <f t="shared" si="35"/>
        <v>0</v>
      </c>
      <c r="W336" s="227">
        <f t="shared" si="35"/>
        <v>20</v>
      </c>
      <c r="X336" s="228">
        <f t="shared" si="35"/>
        <v>20</v>
      </c>
      <c r="Y336" s="229">
        <f t="shared" si="35"/>
        <v>0</v>
      </c>
      <c r="Z336" s="229">
        <f t="shared" si="35"/>
        <v>0</v>
      </c>
      <c r="AA336" s="229">
        <f t="shared" si="35"/>
        <v>0</v>
      </c>
      <c r="AB336" s="229">
        <f t="shared" si="35"/>
        <v>0</v>
      </c>
      <c r="AC336" s="256">
        <f t="shared" si="35"/>
        <v>0</v>
      </c>
      <c r="AD336" s="251">
        <f t="shared" si="35"/>
        <v>120</v>
      </c>
      <c r="AE336" s="191" t="s">
        <v>72</v>
      </c>
    </row>
    <row r="337" spans="1:31" ht="33" customHeight="1" thickBot="1" x14ac:dyDescent="0.3">
      <c r="A337" s="185"/>
      <c r="B337" s="192"/>
      <c r="C337" s="192"/>
      <c r="D337" s="192"/>
      <c r="E337" s="192"/>
      <c r="F337" s="192"/>
      <c r="G337" s="193"/>
      <c r="H337" s="191">
        <f>SUM(B336:H336)</f>
        <v>0</v>
      </c>
      <c r="I337" s="192"/>
      <c r="J337" s="192"/>
      <c r="K337" s="192"/>
      <c r="L337" s="192"/>
      <c r="M337" s="192"/>
      <c r="N337" s="193"/>
      <c r="O337" s="191">
        <f>SUM(I336:O336)</f>
        <v>40</v>
      </c>
      <c r="P337" s="192"/>
      <c r="Q337" s="192"/>
      <c r="R337" s="192"/>
      <c r="S337" s="192"/>
      <c r="T337" s="192"/>
      <c r="U337" s="193"/>
      <c r="V337" s="191">
        <f>SUM(P336:V336)</f>
        <v>40</v>
      </c>
      <c r="W337" s="192"/>
      <c r="X337" s="192"/>
      <c r="Y337" s="192"/>
      <c r="Z337" s="192"/>
      <c r="AA337" s="192"/>
      <c r="AB337" s="193"/>
      <c r="AC337" s="191">
        <f>SUM(W336:AC336)</f>
        <v>40</v>
      </c>
      <c r="AD337" s="226">
        <f>AD336/60</f>
        <v>2</v>
      </c>
      <c r="AE337" s="191" t="s">
        <v>73</v>
      </c>
    </row>
    <row r="338" spans="1:31" ht="21" customHeight="1" thickBot="1" x14ac:dyDescent="0.3">
      <c r="A338" s="185"/>
      <c r="B338" s="192"/>
      <c r="C338" s="192"/>
      <c r="D338" s="192"/>
      <c r="E338" s="192"/>
      <c r="F338" s="192"/>
      <c r="G338" s="193"/>
      <c r="H338" s="191"/>
      <c r="I338" s="192"/>
      <c r="J338" s="192"/>
      <c r="K338" s="192"/>
      <c r="L338" s="192"/>
      <c r="M338" s="192"/>
      <c r="N338" s="193"/>
      <c r="O338" s="191"/>
      <c r="P338" s="192"/>
      <c r="Q338" s="192"/>
      <c r="R338" s="192"/>
      <c r="S338" s="192"/>
      <c r="T338" s="192"/>
      <c r="U338" s="193"/>
      <c r="V338" s="191"/>
      <c r="W338" s="192"/>
      <c r="X338" s="192"/>
      <c r="Y338" s="192"/>
      <c r="Z338" s="192"/>
      <c r="AA338" s="192"/>
      <c r="AB338" s="193"/>
      <c r="AC338" s="191"/>
      <c r="AD338" s="200"/>
      <c r="AE338" s="191"/>
    </row>
    <row r="339" spans="1:31" ht="21" customHeight="1" x14ac:dyDescent="0.25">
      <c r="A339" s="284"/>
      <c r="B339" s="340" t="s">
        <v>81</v>
      </c>
      <c r="C339" s="341"/>
      <c r="D339" s="341"/>
      <c r="E339" s="341"/>
      <c r="F339" s="341"/>
      <c r="G339" s="341"/>
      <c r="H339" s="342"/>
      <c r="I339" s="340" t="s">
        <v>82</v>
      </c>
      <c r="J339" s="341"/>
      <c r="K339" s="341"/>
      <c r="L339" s="341"/>
      <c r="M339" s="341"/>
      <c r="N339" s="341"/>
      <c r="O339" s="342"/>
      <c r="P339" s="340" t="s">
        <v>83</v>
      </c>
      <c r="Q339" s="341"/>
      <c r="R339" s="341"/>
      <c r="S339" s="341"/>
      <c r="T339" s="341"/>
      <c r="U339" s="341"/>
      <c r="V339" s="342"/>
      <c r="W339" s="340" t="s">
        <v>84</v>
      </c>
      <c r="X339" s="341"/>
      <c r="Y339" s="341"/>
      <c r="Z339" s="341"/>
      <c r="AA339" s="341"/>
      <c r="AB339" s="341"/>
      <c r="AC339" s="342"/>
      <c r="AD339" s="285"/>
      <c r="AE339" s="286"/>
    </row>
    <row r="340" spans="1:31" ht="21" customHeight="1" thickBot="1" x14ac:dyDescent="0.3">
      <c r="A340" s="287" t="s">
        <v>85</v>
      </c>
      <c r="B340" s="288"/>
      <c r="C340" s="289"/>
      <c r="D340" s="289"/>
      <c r="E340" s="289"/>
      <c r="F340" s="335">
        <v>0</v>
      </c>
      <c r="G340" s="335"/>
      <c r="H340" s="336"/>
      <c r="I340" s="288"/>
      <c r="J340" s="289"/>
      <c r="K340" s="289"/>
      <c r="L340" s="289"/>
      <c r="M340" s="335">
        <v>5760</v>
      </c>
      <c r="N340" s="335"/>
      <c r="O340" s="336"/>
      <c r="P340" s="288"/>
      <c r="Q340" s="289"/>
      <c r="R340" s="289"/>
      <c r="S340" s="289"/>
      <c r="T340" s="335">
        <v>5760</v>
      </c>
      <c r="U340" s="335"/>
      <c r="V340" s="336"/>
      <c r="W340" s="288"/>
      <c r="X340" s="289"/>
      <c r="Y340" s="289"/>
      <c r="Z340" s="289"/>
      <c r="AA340" s="335">
        <v>5760</v>
      </c>
      <c r="AB340" s="335"/>
      <c r="AC340" s="336"/>
      <c r="AD340" s="290">
        <f>F340+M340+T340+AA340</f>
        <v>17280</v>
      </c>
      <c r="AE340" s="291" t="s">
        <v>86</v>
      </c>
    </row>
    <row r="341" spans="1:31" ht="21" customHeight="1" x14ac:dyDescent="0.25">
      <c r="A341" s="185"/>
      <c r="B341" s="192"/>
      <c r="C341" s="192"/>
      <c r="D341" s="192"/>
      <c r="E341" s="192"/>
      <c r="F341" s="192"/>
      <c r="G341" s="193"/>
      <c r="H341" s="191"/>
      <c r="I341" s="192"/>
      <c r="J341" s="192"/>
      <c r="K341" s="192"/>
      <c r="L341" s="192"/>
      <c r="M341" s="192"/>
      <c r="N341" s="193"/>
      <c r="O341" s="191"/>
      <c r="P341" s="192"/>
      <c r="Q341" s="192"/>
      <c r="R341" s="192"/>
      <c r="S341" s="192"/>
      <c r="T341" s="192"/>
      <c r="U341" s="193"/>
      <c r="V341" s="191"/>
      <c r="W341" s="192"/>
      <c r="X341" s="192"/>
      <c r="Y341" s="192"/>
      <c r="Z341" s="192"/>
      <c r="AA341" s="192"/>
      <c r="AB341" s="193"/>
      <c r="AC341" s="191"/>
      <c r="AD341" s="200"/>
      <c r="AE341" s="191"/>
    </row>
    <row r="342" spans="1:31" ht="21" customHeight="1" x14ac:dyDescent="0.25">
      <c r="A342" s="197"/>
      <c r="B342" s="199"/>
      <c r="I342" s="196"/>
      <c r="J342" s="195"/>
    </row>
    <row r="343" spans="1:31" ht="33" customHeight="1" x14ac:dyDescent="0.25"/>
    <row r="344" spans="1:31" ht="33" customHeight="1" x14ac:dyDescent="0.25"/>
    <row r="345" spans="1:31" ht="33" customHeight="1" x14ac:dyDescent="0.25"/>
    <row r="346" spans="1:31" ht="33" customHeight="1" x14ac:dyDescent="0.25">
      <c r="A346" s="186" t="s">
        <v>79</v>
      </c>
    </row>
    <row r="347" spans="1:31" ht="33" customHeight="1" x14ac:dyDescent="0.25">
      <c r="A347" s="186" t="s">
        <v>88</v>
      </c>
    </row>
    <row r="348" spans="1:31" ht="33" customHeight="1" thickBot="1" x14ac:dyDescent="0.3">
      <c r="A348" s="194" t="s">
        <v>106</v>
      </c>
    </row>
    <row r="349" spans="1:31" ht="33" customHeight="1" thickBot="1" x14ac:dyDescent="0.3">
      <c r="A349" s="352" t="s">
        <v>62</v>
      </c>
      <c r="B349" s="355" t="s">
        <v>77</v>
      </c>
      <c r="C349" s="356"/>
      <c r="D349" s="356"/>
      <c r="E349" s="356"/>
      <c r="F349" s="356"/>
      <c r="G349" s="356"/>
      <c r="H349" s="356"/>
      <c r="I349" s="356"/>
      <c r="J349" s="356"/>
      <c r="K349" s="356"/>
      <c r="L349" s="357"/>
      <c r="M349" s="358" t="s">
        <v>78</v>
      </c>
      <c r="N349" s="356"/>
      <c r="O349" s="356"/>
      <c r="P349" s="356"/>
      <c r="Q349" s="356"/>
      <c r="R349" s="356"/>
      <c r="S349" s="356"/>
      <c r="T349" s="356"/>
      <c r="U349" s="356"/>
      <c r="V349" s="356"/>
      <c r="W349" s="356"/>
      <c r="X349" s="356"/>
      <c r="Y349" s="356"/>
      <c r="Z349" s="356"/>
      <c r="AA349" s="356"/>
      <c r="AB349" s="356"/>
      <c r="AC349" s="357"/>
      <c r="AD349" s="349" t="s">
        <v>63</v>
      </c>
    </row>
    <row r="350" spans="1:31" ht="33" customHeight="1" thickBot="1" x14ac:dyDescent="0.3">
      <c r="A350" s="353"/>
      <c r="B350" s="257" t="s">
        <v>64</v>
      </c>
      <c r="C350" s="258" t="s">
        <v>65</v>
      </c>
      <c r="D350" s="258" t="s">
        <v>66</v>
      </c>
      <c r="E350" s="258" t="s">
        <v>67</v>
      </c>
      <c r="F350" s="258" t="s">
        <v>68</v>
      </c>
      <c r="G350" s="258" t="s">
        <v>69</v>
      </c>
      <c r="H350" s="259" t="s">
        <v>70</v>
      </c>
      <c r="I350" s="260" t="s">
        <v>64</v>
      </c>
      <c r="J350" s="258" t="s">
        <v>65</v>
      </c>
      <c r="K350" s="258" t="s">
        <v>66</v>
      </c>
      <c r="L350" s="261" t="s">
        <v>67</v>
      </c>
      <c r="M350" s="283" t="s">
        <v>68</v>
      </c>
      <c r="N350" s="262" t="s">
        <v>69</v>
      </c>
      <c r="O350" s="263" t="s">
        <v>70</v>
      </c>
      <c r="P350" s="264" t="s">
        <v>64</v>
      </c>
      <c r="Q350" s="262" t="s">
        <v>65</v>
      </c>
      <c r="R350" s="262" t="s">
        <v>66</v>
      </c>
      <c r="S350" s="262" t="s">
        <v>67</v>
      </c>
      <c r="T350" s="262" t="s">
        <v>68</v>
      </c>
      <c r="U350" s="262" t="s">
        <v>69</v>
      </c>
      <c r="V350" s="263" t="s">
        <v>70</v>
      </c>
      <c r="W350" s="264" t="s">
        <v>64</v>
      </c>
      <c r="X350" s="262" t="s">
        <v>65</v>
      </c>
      <c r="Y350" s="262" t="s">
        <v>66</v>
      </c>
      <c r="Z350" s="262" t="s">
        <v>67</v>
      </c>
      <c r="AA350" s="262" t="s">
        <v>68</v>
      </c>
      <c r="AB350" s="262" t="s">
        <v>69</v>
      </c>
      <c r="AC350" s="265" t="s">
        <v>70</v>
      </c>
      <c r="AD350" s="350"/>
    </row>
    <row r="351" spans="1:31" ht="33" customHeight="1" thickBot="1" x14ac:dyDescent="0.3">
      <c r="A351" s="354"/>
      <c r="B351" s="240">
        <v>21</v>
      </c>
      <c r="C351" s="207">
        <v>22</v>
      </c>
      <c r="D351" s="208">
        <v>23</v>
      </c>
      <c r="E351" s="208">
        <v>24</v>
      </c>
      <c r="F351" s="208">
        <v>25</v>
      </c>
      <c r="G351" s="208">
        <v>26</v>
      </c>
      <c r="H351" s="209">
        <v>27</v>
      </c>
      <c r="I351" s="206">
        <v>28</v>
      </c>
      <c r="J351" s="207">
        <v>29</v>
      </c>
      <c r="K351" s="208">
        <v>30</v>
      </c>
      <c r="L351" s="241">
        <v>31</v>
      </c>
      <c r="M351" s="237">
        <v>1</v>
      </c>
      <c r="N351" s="210">
        <v>2</v>
      </c>
      <c r="O351" s="211">
        <v>3</v>
      </c>
      <c r="P351" s="212">
        <v>4</v>
      </c>
      <c r="Q351" s="213">
        <v>5</v>
      </c>
      <c r="R351" s="214">
        <v>6</v>
      </c>
      <c r="S351" s="214">
        <v>7</v>
      </c>
      <c r="T351" s="214">
        <v>8</v>
      </c>
      <c r="U351" s="215">
        <v>9</v>
      </c>
      <c r="V351" s="216">
        <v>10</v>
      </c>
      <c r="W351" s="212">
        <v>11</v>
      </c>
      <c r="X351" s="213">
        <v>12</v>
      </c>
      <c r="Y351" s="214">
        <v>13</v>
      </c>
      <c r="Z351" s="214">
        <v>14</v>
      </c>
      <c r="AA351" s="214">
        <v>15</v>
      </c>
      <c r="AB351" s="214">
        <v>16</v>
      </c>
      <c r="AC351" s="252">
        <v>17</v>
      </c>
      <c r="AD351" s="351"/>
    </row>
    <row r="352" spans="1:31" ht="33" customHeight="1" x14ac:dyDescent="0.25">
      <c r="A352" s="233" t="s">
        <v>74</v>
      </c>
      <c r="B352" s="242">
        <v>0</v>
      </c>
      <c r="C352" s="219">
        <v>0</v>
      </c>
      <c r="D352" s="203"/>
      <c r="E352" s="203"/>
      <c r="F352" s="203"/>
      <c r="G352" s="203"/>
      <c r="H352" s="203"/>
      <c r="I352" s="218">
        <v>0</v>
      </c>
      <c r="J352" s="219">
        <v>0</v>
      </c>
      <c r="K352" s="203"/>
      <c r="L352" s="244"/>
      <c r="M352" s="238"/>
      <c r="N352" s="203"/>
      <c r="O352" s="203"/>
      <c r="P352" s="218">
        <v>0</v>
      </c>
      <c r="Q352" s="219">
        <v>0</v>
      </c>
      <c r="R352" s="203"/>
      <c r="S352" s="203"/>
      <c r="T352" s="203"/>
      <c r="U352" s="203"/>
      <c r="V352" s="203"/>
      <c r="W352" s="218">
        <v>0</v>
      </c>
      <c r="X352" s="219">
        <v>0</v>
      </c>
      <c r="Y352" s="203"/>
      <c r="Z352" s="203"/>
      <c r="AA352" s="203"/>
      <c r="AB352" s="203"/>
      <c r="AC352" s="253">
        <v>0</v>
      </c>
      <c r="AD352" s="248">
        <f>SUM(B352:AC352)</f>
        <v>0</v>
      </c>
    </row>
    <row r="353" spans="1:31" ht="33" customHeight="1" x14ac:dyDescent="0.25">
      <c r="A353" s="234" t="s">
        <v>75</v>
      </c>
      <c r="B353" s="243">
        <v>0</v>
      </c>
      <c r="C353" s="202">
        <v>0</v>
      </c>
      <c r="D353" s="203"/>
      <c r="E353" s="203"/>
      <c r="F353" s="203"/>
      <c r="G353" s="203"/>
      <c r="H353" s="203"/>
      <c r="I353" s="201">
        <v>20</v>
      </c>
      <c r="J353" s="202">
        <v>20</v>
      </c>
      <c r="K353" s="203"/>
      <c r="L353" s="244"/>
      <c r="M353" s="238"/>
      <c r="N353" s="203"/>
      <c r="O353" s="203"/>
      <c r="P353" s="201">
        <v>20</v>
      </c>
      <c r="Q353" s="202">
        <v>20</v>
      </c>
      <c r="R353" s="203"/>
      <c r="S353" s="203"/>
      <c r="T353" s="203"/>
      <c r="U353" s="203"/>
      <c r="V353" s="203"/>
      <c r="W353" s="204">
        <v>20</v>
      </c>
      <c r="X353" s="202">
        <v>20</v>
      </c>
      <c r="Y353" s="203"/>
      <c r="Z353" s="203"/>
      <c r="AA353" s="203"/>
      <c r="AB353" s="203"/>
      <c r="AC353" s="254">
        <v>0</v>
      </c>
      <c r="AD353" s="249">
        <f>SUM(B353:AC353)</f>
        <v>120</v>
      </c>
    </row>
    <row r="354" spans="1:31" ht="33" customHeight="1" thickBot="1" x14ac:dyDescent="0.3">
      <c r="A354" s="235" t="s">
        <v>76</v>
      </c>
      <c r="B354" s="245">
        <v>0</v>
      </c>
      <c r="C354" s="224">
        <v>0</v>
      </c>
      <c r="D354" s="203"/>
      <c r="E354" s="203"/>
      <c r="F354" s="203"/>
      <c r="G354" s="203"/>
      <c r="H354" s="203"/>
      <c r="I354" s="223">
        <v>0</v>
      </c>
      <c r="J354" s="224">
        <v>0</v>
      </c>
      <c r="K354" s="203"/>
      <c r="L354" s="244"/>
      <c r="M354" s="238"/>
      <c r="N354" s="203"/>
      <c r="O354" s="203"/>
      <c r="P354" s="223">
        <v>0</v>
      </c>
      <c r="Q354" s="224">
        <v>0</v>
      </c>
      <c r="R354" s="203"/>
      <c r="S354" s="203"/>
      <c r="T354" s="203"/>
      <c r="U354" s="203"/>
      <c r="V354" s="203"/>
      <c r="W354" s="223">
        <v>0</v>
      </c>
      <c r="X354" s="224">
        <v>0</v>
      </c>
      <c r="Y354" s="203"/>
      <c r="Z354" s="203"/>
      <c r="AA354" s="203"/>
      <c r="AB354" s="203"/>
      <c r="AC354" s="255">
        <v>0</v>
      </c>
      <c r="AD354" s="250">
        <f t="shared" ref="AD354" si="36">SUM(B354:AC354)</f>
        <v>0</v>
      </c>
    </row>
    <row r="355" spans="1:31" ht="33" customHeight="1" thickBot="1" x14ac:dyDescent="0.3">
      <c r="A355" s="236"/>
      <c r="B355" s="246">
        <f t="shared" ref="B355:AD355" si="37">SUM(B352:B354)</f>
        <v>0</v>
      </c>
      <c r="C355" s="228">
        <f t="shared" si="37"/>
        <v>0</v>
      </c>
      <c r="D355" s="229">
        <f t="shared" si="37"/>
        <v>0</v>
      </c>
      <c r="E355" s="229">
        <f t="shared" si="37"/>
        <v>0</v>
      </c>
      <c r="F355" s="229">
        <f t="shared" si="37"/>
        <v>0</v>
      </c>
      <c r="G355" s="229">
        <f t="shared" si="37"/>
        <v>0</v>
      </c>
      <c r="H355" s="230">
        <f t="shared" si="37"/>
        <v>0</v>
      </c>
      <c r="I355" s="227">
        <f t="shared" si="37"/>
        <v>20</v>
      </c>
      <c r="J355" s="228">
        <f t="shared" si="37"/>
        <v>20</v>
      </c>
      <c r="K355" s="229">
        <f t="shared" si="37"/>
        <v>0</v>
      </c>
      <c r="L355" s="247">
        <f t="shared" si="37"/>
        <v>0</v>
      </c>
      <c r="M355" s="239">
        <f t="shared" si="37"/>
        <v>0</v>
      </c>
      <c r="N355" s="229">
        <f t="shared" si="37"/>
        <v>0</v>
      </c>
      <c r="O355" s="231">
        <f t="shared" si="37"/>
        <v>0</v>
      </c>
      <c r="P355" s="227">
        <f t="shared" si="37"/>
        <v>20</v>
      </c>
      <c r="Q355" s="228">
        <f t="shared" si="37"/>
        <v>20</v>
      </c>
      <c r="R355" s="229">
        <f t="shared" si="37"/>
        <v>0</v>
      </c>
      <c r="S355" s="229">
        <f t="shared" si="37"/>
        <v>0</v>
      </c>
      <c r="T355" s="229">
        <f t="shared" si="37"/>
        <v>0</v>
      </c>
      <c r="U355" s="232">
        <f t="shared" si="37"/>
        <v>0</v>
      </c>
      <c r="V355" s="230">
        <f t="shared" si="37"/>
        <v>0</v>
      </c>
      <c r="W355" s="227">
        <f t="shared" si="37"/>
        <v>20</v>
      </c>
      <c r="X355" s="228">
        <f t="shared" si="37"/>
        <v>20</v>
      </c>
      <c r="Y355" s="229">
        <f t="shared" si="37"/>
        <v>0</v>
      </c>
      <c r="Z355" s="229">
        <f t="shared" si="37"/>
        <v>0</v>
      </c>
      <c r="AA355" s="229">
        <f t="shared" si="37"/>
        <v>0</v>
      </c>
      <c r="AB355" s="229">
        <f t="shared" si="37"/>
        <v>0</v>
      </c>
      <c r="AC355" s="256">
        <f t="shared" si="37"/>
        <v>0</v>
      </c>
      <c r="AD355" s="251">
        <f t="shared" si="37"/>
        <v>120</v>
      </c>
      <c r="AE355" s="191" t="s">
        <v>72</v>
      </c>
    </row>
    <row r="356" spans="1:31" ht="33" customHeight="1" thickBot="1" x14ac:dyDescent="0.3">
      <c r="A356" s="185"/>
      <c r="B356" s="192"/>
      <c r="C356" s="192"/>
      <c r="D356" s="192"/>
      <c r="E356" s="192"/>
      <c r="F356" s="192"/>
      <c r="G356" s="193"/>
      <c r="H356" s="191">
        <f>SUM(B355:H355)</f>
        <v>0</v>
      </c>
      <c r="I356" s="192"/>
      <c r="J356" s="192"/>
      <c r="K356" s="192"/>
      <c r="L356" s="192"/>
      <c r="M356" s="192"/>
      <c r="N356" s="193"/>
      <c r="O356" s="191">
        <f>SUM(I355:O355)</f>
        <v>40</v>
      </c>
      <c r="P356" s="192"/>
      <c r="Q356" s="192"/>
      <c r="R356" s="192"/>
      <c r="S356" s="192"/>
      <c r="T356" s="192"/>
      <c r="U356" s="193"/>
      <c r="V356" s="191">
        <f>SUM(P355:V355)</f>
        <v>40</v>
      </c>
      <c r="W356" s="192"/>
      <c r="X356" s="192"/>
      <c r="Y356" s="192"/>
      <c r="Z356" s="192"/>
      <c r="AA356" s="192"/>
      <c r="AB356" s="193"/>
      <c r="AC356" s="191">
        <f>SUM(W355:AC355)</f>
        <v>40</v>
      </c>
      <c r="AD356" s="226">
        <f>AD355/60</f>
        <v>2</v>
      </c>
      <c r="AE356" s="191" t="s">
        <v>73</v>
      </c>
    </row>
    <row r="357" spans="1:31" ht="21" customHeight="1" thickBot="1" x14ac:dyDescent="0.3">
      <c r="A357" s="185"/>
      <c r="B357" s="192"/>
      <c r="C357" s="192"/>
      <c r="D357" s="192"/>
      <c r="E357" s="192"/>
      <c r="F357" s="192"/>
      <c r="G357" s="193"/>
      <c r="H357" s="191"/>
      <c r="I357" s="192"/>
      <c r="J357" s="192"/>
      <c r="K357" s="192"/>
      <c r="L357" s="192"/>
      <c r="M357" s="192"/>
      <c r="N357" s="193"/>
      <c r="O357" s="191"/>
      <c r="P357" s="192"/>
      <c r="Q357" s="192"/>
      <c r="R357" s="192"/>
      <c r="S357" s="192"/>
      <c r="T357" s="192"/>
      <c r="U357" s="193"/>
      <c r="V357" s="191"/>
      <c r="W357" s="192"/>
      <c r="X357" s="192"/>
      <c r="Y357" s="192"/>
      <c r="Z357" s="192"/>
      <c r="AA357" s="192"/>
      <c r="AB357" s="193"/>
      <c r="AC357" s="191"/>
      <c r="AD357" s="200"/>
      <c r="AE357" s="191"/>
    </row>
    <row r="358" spans="1:31" ht="21" customHeight="1" x14ac:dyDescent="0.25">
      <c r="A358" s="284"/>
      <c r="B358" s="340" t="s">
        <v>81</v>
      </c>
      <c r="C358" s="341"/>
      <c r="D358" s="341"/>
      <c r="E358" s="341"/>
      <c r="F358" s="341"/>
      <c r="G358" s="341"/>
      <c r="H358" s="342"/>
      <c r="I358" s="340" t="s">
        <v>82</v>
      </c>
      <c r="J358" s="341"/>
      <c r="K358" s="341"/>
      <c r="L358" s="341"/>
      <c r="M358" s="341"/>
      <c r="N358" s="341"/>
      <c r="O358" s="342"/>
      <c r="P358" s="340" t="s">
        <v>83</v>
      </c>
      <c r="Q358" s="341"/>
      <c r="R358" s="341"/>
      <c r="S358" s="341"/>
      <c r="T358" s="341"/>
      <c r="U358" s="341"/>
      <c r="V358" s="342"/>
      <c r="W358" s="340" t="s">
        <v>84</v>
      </c>
      <c r="X358" s="341"/>
      <c r="Y358" s="341"/>
      <c r="Z358" s="341"/>
      <c r="AA358" s="341"/>
      <c r="AB358" s="341"/>
      <c r="AC358" s="342"/>
      <c r="AD358" s="285"/>
      <c r="AE358" s="286"/>
    </row>
    <row r="359" spans="1:31" ht="21" customHeight="1" thickBot="1" x14ac:dyDescent="0.3">
      <c r="A359" s="287" t="s">
        <v>85</v>
      </c>
      <c r="B359" s="288"/>
      <c r="C359" s="289"/>
      <c r="D359" s="289"/>
      <c r="E359" s="289"/>
      <c r="F359" s="335">
        <v>0</v>
      </c>
      <c r="G359" s="335"/>
      <c r="H359" s="336"/>
      <c r="I359" s="288"/>
      <c r="J359" s="289"/>
      <c r="K359" s="289"/>
      <c r="L359" s="289"/>
      <c r="M359" s="335">
        <v>5760</v>
      </c>
      <c r="N359" s="335"/>
      <c r="O359" s="336"/>
      <c r="P359" s="288"/>
      <c r="Q359" s="289"/>
      <c r="R359" s="289"/>
      <c r="S359" s="289"/>
      <c r="T359" s="335">
        <v>5760</v>
      </c>
      <c r="U359" s="335"/>
      <c r="V359" s="336"/>
      <c r="W359" s="288"/>
      <c r="X359" s="289"/>
      <c r="Y359" s="289"/>
      <c r="Z359" s="289"/>
      <c r="AA359" s="335">
        <v>5760</v>
      </c>
      <c r="AB359" s="335"/>
      <c r="AC359" s="336"/>
      <c r="AD359" s="290">
        <f>F359+M359+T359+AA359</f>
        <v>17280</v>
      </c>
      <c r="AE359" s="291" t="s">
        <v>86</v>
      </c>
    </row>
    <row r="360" spans="1:31" ht="21" customHeight="1" x14ac:dyDescent="0.25">
      <c r="A360" s="185"/>
      <c r="B360" s="192"/>
      <c r="C360" s="192"/>
      <c r="D360" s="192"/>
      <c r="E360" s="192"/>
      <c r="F360" s="192"/>
      <c r="G360" s="193"/>
      <c r="H360" s="191"/>
      <c r="I360" s="192"/>
      <c r="J360" s="192"/>
      <c r="K360" s="192"/>
      <c r="L360" s="192"/>
      <c r="M360" s="192"/>
      <c r="N360" s="193"/>
      <c r="O360" s="191"/>
      <c r="P360" s="192"/>
      <c r="Q360" s="192"/>
      <c r="R360" s="192"/>
      <c r="S360" s="192"/>
      <c r="T360" s="192"/>
      <c r="U360" s="193"/>
      <c r="V360" s="191"/>
      <c r="W360" s="192"/>
      <c r="X360" s="192"/>
      <c r="Y360" s="192"/>
      <c r="Z360" s="192"/>
      <c r="AA360" s="192"/>
      <c r="AB360" s="193"/>
      <c r="AC360" s="191"/>
      <c r="AD360" s="200"/>
      <c r="AE360" s="191"/>
    </row>
    <row r="361" spans="1:31" ht="21" customHeight="1" x14ac:dyDescent="0.25">
      <c r="A361" s="197"/>
      <c r="B361" s="199"/>
      <c r="I361" s="196"/>
      <c r="J361" s="195"/>
    </row>
    <row r="362" spans="1:31" ht="33" customHeight="1" x14ac:dyDescent="0.25"/>
    <row r="363" spans="1:31" ht="33" customHeight="1" x14ac:dyDescent="0.25"/>
    <row r="364" spans="1:31" ht="33" customHeight="1" x14ac:dyDescent="0.25"/>
    <row r="365" spans="1:31" ht="33" customHeight="1" x14ac:dyDescent="0.25">
      <c r="A365" s="186" t="s">
        <v>79</v>
      </c>
    </row>
    <row r="366" spans="1:31" ht="33" customHeight="1" x14ac:dyDescent="0.25">
      <c r="A366" s="186" t="s">
        <v>88</v>
      </c>
    </row>
    <row r="367" spans="1:31" ht="33" customHeight="1" thickBot="1" x14ac:dyDescent="0.3">
      <c r="A367" s="194" t="s">
        <v>107</v>
      </c>
    </row>
    <row r="368" spans="1:31" ht="33" customHeight="1" thickBot="1" x14ac:dyDescent="0.3">
      <c r="A368" s="352" t="s">
        <v>62</v>
      </c>
      <c r="B368" s="355" t="s">
        <v>77</v>
      </c>
      <c r="C368" s="356"/>
      <c r="D368" s="356"/>
      <c r="E368" s="356"/>
      <c r="F368" s="356"/>
      <c r="G368" s="356"/>
      <c r="H368" s="356"/>
      <c r="I368" s="356"/>
      <c r="J368" s="356"/>
      <c r="K368" s="356"/>
      <c r="L368" s="357"/>
      <c r="M368" s="358" t="s">
        <v>78</v>
      </c>
      <c r="N368" s="356"/>
      <c r="O368" s="356"/>
      <c r="P368" s="356"/>
      <c r="Q368" s="356"/>
      <c r="R368" s="356"/>
      <c r="S368" s="356"/>
      <c r="T368" s="356"/>
      <c r="U368" s="356"/>
      <c r="V368" s="356"/>
      <c r="W368" s="356"/>
      <c r="X368" s="356"/>
      <c r="Y368" s="356"/>
      <c r="Z368" s="356"/>
      <c r="AA368" s="356"/>
      <c r="AB368" s="356"/>
      <c r="AC368" s="357"/>
      <c r="AD368" s="349" t="s">
        <v>63</v>
      </c>
    </row>
    <row r="369" spans="1:31" ht="33" customHeight="1" thickBot="1" x14ac:dyDescent="0.3">
      <c r="A369" s="353"/>
      <c r="B369" s="257" t="s">
        <v>64</v>
      </c>
      <c r="C369" s="258" t="s">
        <v>65</v>
      </c>
      <c r="D369" s="258" t="s">
        <v>66</v>
      </c>
      <c r="E369" s="258" t="s">
        <v>67</v>
      </c>
      <c r="F369" s="258" t="s">
        <v>68</v>
      </c>
      <c r="G369" s="258" t="s">
        <v>69</v>
      </c>
      <c r="H369" s="259" t="s">
        <v>70</v>
      </c>
      <c r="I369" s="260" t="s">
        <v>64</v>
      </c>
      <c r="J369" s="258" t="s">
        <v>65</v>
      </c>
      <c r="K369" s="258" t="s">
        <v>66</v>
      </c>
      <c r="L369" s="261" t="s">
        <v>67</v>
      </c>
      <c r="M369" s="283" t="s">
        <v>68</v>
      </c>
      <c r="N369" s="262" t="s">
        <v>69</v>
      </c>
      <c r="O369" s="263" t="s">
        <v>70</v>
      </c>
      <c r="P369" s="264" t="s">
        <v>64</v>
      </c>
      <c r="Q369" s="262" t="s">
        <v>65</v>
      </c>
      <c r="R369" s="262" t="s">
        <v>66</v>
      </c>
      <c r="S369" s="262" t="s">
        <v>67</v>
      </c>
      <c r="T369" s="262" t="s">
        <v>68</v>
      </c>
      <c r="U369" s="262" t="s">
        <v>69</v>
      </c>
      <c r="V369" s="263" t="s">
        <v>70</v>
      </c>
      <c r="W369" s="264" t="s">
        <v>64</v>
      </c>
      <c r="X369" s="262" t="s">
        <v>65</v>
      </c>
      <c r="Y369" s="262" t="s">
        <v>66</v>
      </c>
      <c r="Z369" s="262" t="s">
        <v>67</v>
      </c>
      <c r="AA369" s="262" t="s">
        <v>68</v>
      </c>
      <c r="AB369" s="262" t="s">
        <v>69</v>
      </c>
      <c r="AC369" s="265" t="s">
        <v>70</v>
      </c>
      <c r="AD369" s="350"/>
    </row>
    <row r="370" spans="1:31" ht="33" customHeight="1" thickBot="1" x14ac:dyDescent="0.3">
      <c r="A370" s="354"/>
      <c r="B370" s="240">
        <v>21</v>
      </c>
      <c r="C370" s="207">
        <v>22</v>
      </c>
      <c r="D370" s="208">
        <v>23</v>
      </c>
      <c r="E370" s="208">
        <v>24</v>
      </c>
      <c r="F370" s="208">
        <v>25</v>
      </c>
      <c r="G370" s="208">
        <v>26</v>
      </c>
      <c r="H370" s="209">
        <v>27</v>
      </c>
      <c r="I370" s="206">
        <v>28</v>
      </c>
      <c r="J370" s="207">
        <v>29</v>
      </c>
      <c r="K370" s="208">
        <v>30</v>
      </c>
      <c r="L370" s="241">
        <v>31</v>
      </c>
      <c r="M370" s="237">
        <v>1</v>
      </c>
      <c r="N370" s="210">
        <v>2</v>
      </c>
      <c r="O370" s="211">
        <v>3</v>
      </c>
      <c r="P370" s="212">
        <v>4</v>
      </c>
      <c r="Q370" s="213">
        <v>5</v>
      </c>
      <c r="R370" s="214">
        <v>6</v>
      </c>
      <c r="S370" s="214">
        <v>7</v>
      </c>
      <c r="T370" s="214">
        <v>8</v>
      </c>
      <c r="U370" s="215">
        <v>9</v>
      </c>
      <c r="V370" s="216">
        <v>10</v>
      </c>
      <c r="W370" s="212">
        <v>11</v>
      </c>
      <c r="X370" s="213">
        <v>12</v>
      </c>
      <c r="Y370" s="214">
        <v>13</v>
      </c>
      <c r="Z370" s="214">
        <v>14</v>
      </c>
      <c r="AA370" s="214">
        <v>15</v>
      </c>
      <c r="AB370" s="214">
        <v>16</v>
      </c>
      <c r="AC370" s="252">
        <v>17</v>
      </c>
      <c r="AD370" s="351"/>
    </row>
    <row r="371" spans="1:31" ht="33" customHeight="1" x14ac:dyDescent="0.25">
      <c r="A371" s="233" t="s">
        <v>74</v>
      </c>
      <c r="B371" s="242">
        <v>0</v>
      </c>
      <c r="C371" s="219">
        <v>0</v>
      </c>
      <c r="D371" s="203"/>
      <c r="E371" s="203"/>
      <c r="F371" s="203"/>
      <c r="G371" s="203"/>
      <c r="H371" s="203"/>
      <c r="I371" s="218">
        <v>0</v>
      </c>
      <c r="J371" s="219">
        <v>0</v>
      </c>
      <c r="K371" s="203"/>
      <c r="L371" s="244"/>
      <c r="M371" s="238"/>
      <c r="N371" s="203"/>
      <c r="O371" s="203"/>
      <c r="P371" s="218">
        <v>0</v>
      </c>
      <c r="Q371" s="219">
        <v>0</v>
      </c>
      <c r="R371" s="203"/>
      <c r="S371" s="203"/>
      <c r="T371" s="203"/>
      <c r="U371" s="203"/>
      <c r="V371" s="203"/>
      <c r="W371" s="218">
        <v>0</v>
      </c>
      <c r="X371" s="219">
        <v>0</v>
      </c>
      <c r="Y371" s="203"/>
      <c r="Z371" s="203"/>
      <c r="AA371" s="203"/>
      <c r="AB371" s="203"/>
      <c r="AC371" s="253">
        <v>0</v>
      </c>
      <c r="AD371" s="248">
        <f>SUM(B371:AC371)</f>
        <v>0</v>
      </c>
    </row>
    <row r="372" spans="1:31" ht="33" customHeight="1" x14ac:dyDescent="0.25">
      <c r="A372" s="234" t="s">
        <v>75</v>
      </c>
      <c r="B372" s="243">
        <v>0</v>
      </c>
      <c r="C372" s="202">
        <v>0</v>
      </c>
      <c r="D372" s="203"/>
      <c r="E372" s="203"/>
      <c r="F372" s="203"/>
      <c r="G372" s="203"/>
      <c r="H372" s="203"/>
      <c r="I372" s="201">
        <v>20</v>
      </c>
      <c r="J372" s="202">
        <v>20</v>
      </c>
      <c r="K372" s="203"/>
      <c r="L372" s="244"/>
      <c r="M372" s="238"/>
      <c r="N372" s="203"/>
      <c r="O372" s="203"/>
      <c r="P372" s="201">
        <v>20</v>
      </c>
      <c r="Q372" s="202">
        <v>20</v>
      </c>
      <c r="R372" s="203"/>
      <c r="S372" s="203"/>
      <c r="T372" s="203"/>
      <c r="U372" s="203"/>
      <c r="V372" s="203"/>
      <c r="W372" s="204">
        <v>20</v>
      </c>
      <c r="X372" s="202">
        <v>20</v>
      </c>
      <c r="Y372" s="203"/>
      <c r="Z372" s="203"/>
      <c r="AA372" s="203"/>
      <c r="AB372" s="203"/>
      <c r="AC372" s="254">
        <v>0</v>
      </c>
      <c r="AD372" s="249">
        <f>SUM(B372:AC372)</f>
        <v>120</v>
      </c>
    </row>
    <row r="373" spans="1:31" ht="33" customHeight="1" thickBot="1" x14ac:dyDescent="0.3">
      <c r="A373" s="235" t="s">
        <v>76</v>
      </c>
      <c r="B373" s="245">
        <v>0</v>
      </c>
      <c r="C373" s="224">
        <v>0</v>
      </c>
      <c r="D373" s="203"/>
      <c r="E373" s="203"/>
      <c r="F373" s="203"/>
      <c r="G373" s="203"/>
      <c r="H373" s="203"/>
      <c r="I373" s="223">
        <v>0</v>
      </c>
      <c r="J373" s="224">
        <v>0</v>
      </c>
      <c r="K373" s="203"/>
      <c r="L373" s="244"/>
      <c r="M373" s="238"/>
      <c r="N373" s="203"/>
      <c r="O373" s="203"/>
      <c r="P373" s="223">
        <v>0</v>
      </c>
      <c r="Q373" s="224">
        <v>0</v>
      </c>
      <c r="R373" s="203"/>
      <c r="S373" s="203"/>
      <c r="T373" s="203"/>
      <c r="U373" s="203"/>
      <c r="V373" s="203"/>
      <c r="W373" s="223">
        <v>0</v>
      </c>
      <c r="X373" s="224">
        <v>0</v>
      </c>
      <c r="Y373" s="203"/>
      <c r="Z373" s="203"/>
      <c r="AA373" s="203"/>
      <c r="AB373" s="203"/>
      <c r="AC373" s="255">
        <v>0</v>
      </c>
      <c r="AD373" s="250">
        <f t="shared" ref="AD373" si="38">SUM(B373:AC373)</f>
        <v>0</v>
      </c>
    </row>
    <row r="374" spans="1:31" ht="33" customHeight="1" thickBot="1" x14ac:dyDescent="0.3">
      <c r="A374" s="236"/>
      <c r="B374" s="246">
        <f t="shared" ref="B374:AD374" si="39">SUM(B371:B373)</f>
        <v>0</v>
      </c>
      <c r="C374" s="228">
        <f t="shared" si="39"/>
        <v>0</v>
      </c>
      <c r="D374" s="229">
        <f t="shared" si="39"/>
        <v>0</v>
      </c>
      <c r="E374" s="229">
        <f t="shared" si="39"/>
        <v>0</v>
      </c>
      <c r="F374" s="229">
        <f t="shared" si="39"/>
        <v>0</v>
      </c>
      <c r="G374" s="229">
        <f t="shared" si="39"/>
        <v>0</v>
      </c>
      <c r="H374" s="230">
        <f t="shared" si="39"/>
        <v>0</v>
      </c>
      <c r="I374" s="227">
        <f t="shared" si="39"/>
        <v>20</v>
      </c>
      <c r="J374" s="228">
        <f t="shared" si="39"/>
        <v>20</v>
      </c>
      <c r="K374" s="229">
        <f t="shared" si="39"/>
        <v>0</v>
      </c>
      <c r="L374" s="247">
        <f t="shared" si="39"/>
        <v>0</v>
      </c>
      <c r="M374" s="239">
        <f t="shared" si="39"/>
        <v>0</v>
      </c>
      <c r="N374" s="229">
        <f t="shared" si="39"/>
        <v>0</v>
      </c>
      <c r="O374" s="231">
        <f t="shared" si="39"/>
        <v>0</v>
      </c>
      <c r="P374" s="227">
        <f t="shared" si="39"/>
        <v>20</v>
      </c>
      <c r="Q374" s="228">
        <f t="shared" si="39"/>
        <v>20</v>
      </c>
      <c r="R374" s="229">
        <f t="shared" si="39"/>
        <v>0</v>
      </c>
      <c r="S374" s="229">
        <f t="shared" si="39"/>
        <v>0</v>
      </c>
      <c r="T374" s="229">
        <f t="shared" si="39"/>
        <v>0</v>
      </c>
      <c r="U374" s="232">
        <f t="shared" si="39"/>
        <v>0</v>
      </c>
      <c r="V374" s="230">
        <f t="shared" si="39"/>
        <v>0</v>
      </c>
      <c r="W374" s="227">
        <f t="shared" si="39"/>
        <v>20</v>
      </c>
      <c r="X374" s="228">
        <f t="shared" si="39"/>
        <v>20</v>
      </c>
      <c r="Y374" s="229">
        <f t="shared" si="39"/>
        <v>0</v>
      </c>
      <c r="Z374" s="229">
        <f t="shared" si="39"/>
        <v>0</v>
      </c>
      <c r="AA374" s="229">
        <f t="shared" si="39"/>
        <v>0</v>
      </c>
      <c r="AB374" s="229">
        <f t="shared" si="39"/>
        <v>0</v>
      </c>
      <c r="AC374" s="256">
        <f t="shared" si="39"/>
        <v>0</v>
      </c>
      <c r="AD374" s="251">
        <f t="shared" si="39"/>
        <v>120</v>
      </c>
      <c r="AE374" s="191" t="s">
        <v>72</v>
      </c>
    </row>
    <row r="375" spans="1:31" ht="33" customHeight="1" thickBot="1" x14ac:dyDescent="0.3">
      <c r="A375" s="185"/>
      <c r="B375" s="192"/>
      <c r="C375" s="192"/>
      <c r="D375" s="192"/>
      <c r="E375" s="192"/>
      <c r="F375" s="192"/>
      <c r="G375" s="193"/>
      <c r="H375" s="191">
        <f>SUM(B374:H374)</f>
        <v>0</v>
      </c>
      <c r="I375" s="192"/>
      <c r="J375" s="192"/>
      <c r="K375" s="192"/>
      <c r="L375" s="192"/>
      <c r="M375" s="192"/>
      <c r="N375" s="193"/>
      <c r="O375" s="191">
        <f>SUM(I374:O374)</f>
        <v>40</v>
      </c>
      <c r="P375" s="192"/>
      <c r="Q375" s="192"/>
      <c r="R375" s="192"/>
      <c r="S375" s="192"/>
      <c r="T375" s="192"/>
      <c r="U375" s="193"/>
      <c r="V375" s="191">
        <f>SUM(P374:V374)</f>
        <v>40</v>
      </c>
      <c r="W375" s="192"/>
      <c r="X375" s="192"/>
      <c r="Y375" s="192"/>
      <c r="Z375" s="192"/>
      <c r="AA375" s="192"/>
      <c r="AB375" s="193"/>
      <c r="AC375" s="191">
        <f>SUM(W374:AC374)</f>
        <v>40</v>
      </c>
      <c r="AD375" s="226">
        <f>AD374/60</f>
        <v>2</v>
      </c>
      <c r="AE375" s="191" t="s">
        <v>73</v>
      </c>
    </row>
    <row r="376" spans="1:31" ht="21" customHeight="1" thickBot="1" x14ac:dyDescent="0.3">
      <c r="A376" s="185"/>
      <c r="B376" s="192"/>
      <c r="C376" s="192"/>
      <c r="D376" s="192"/>
      <c r="E376" s="192"/>
      <c r="F376" s="192"/>
      <c r="G376" s="193"/>
      <c r="H376" s="191"/>
      <c r="I376" s="192"/>
      <c r="J376" s="192"/>
      <c r="K376" s="192"/>
      <c r="L376" s="192"/>
      <c r="M376" s="192"/>
      <c r="N376" s="193"/>
      <c r="O376" s="191"/>
      <c r="P376" s="192"/>
      <c r="Q376" s="192"/>
      <c r="R376" s="192"/>
      <c r="S376" s="192"/>
      <c r="T376" s="192"/>
      <c r="U376" s="193"/>
      <c r="V376" s="191"/>
      <c r="W376" s="192"/>
      <c r="X376" s="192"/>
      <c r="Y376" s="192"/>
      <c r="Z376" s="192"/>
      <c r="AA376" s="192"/>
      <c r="AB376" s="193"/>
      <c r="AC376" s="191"/>
      <c r="AD376" s="200"/>
      <c r="AE376" s="191"/>
    </row>
    <row r="377" spans="1:31" ht="21" customHeight="1" x14ac:dyDescent="0.25">
      <c r="A377" s="284"/>
      <c r="B377" s="340" t="s">
        <v>81</v>
      </c>
      <c r="C377" s="341"/>
      <c r="D377" s="341"/>
      <c r="E377" s="341"/>
      <c r="F377" s="341"/>
      <c r="G377" s="341"/>
      <c r="H377" s="342"/>
      <c r="I377" s="340" t="s">
        <v>82</v>
      </c>
      <c r="J377" s="341"/>
      <c r="K377" s="341"/>
      <c r="L377" s="341"/>
      <c r="M377" s="341"/>
      <c r="N377" s="341"/>
      <c r="O377" s="342"/>
      <c r="P377" s="340" t="s">
        <v>83</v>
      </c>
      <c r="Q377" s="341"/>
      <c r="R377" s="341"/>
      <c r="S377" s="341"/>
      <c r="T377" s="341"/>
      <c r="U377" s="341"/>
      <c r="V377" s="342"/>
      <c r="W377" s="340" t="s">
        <v>84</v>
      </c>
      <c r="X377" s="341"/>
      <c r="Y377" s="341"/>
      <c r="Z377" s="341"/>
      <c r="AA377" s="341"/>
      <c r="AB377" s="341"/>
      <c r="AC377" s="342"/>
      <c r="AD377" s="285"/>
      <c r="AE377" s="286"/>
    </row>
    <row r="378" spans="1:31" ht="21" customHeight="1" thickBot="1" x14ac:dyDescent="0.3">
      <c r="A378" s="287" t="s">
        <v>85</v>
      </c>
      <c r="B378" s="288"/>
      <c r="C378" s="289"/>
      <c r="D378" s="289"/>
      <c r="E378" s="289"/>
      <c r="F378" s="335">
        <v>0</v>
      </c>
      <c r="G378" s="335"/>
      <c r="H378" s="336"/>
      <c r="I378" s="288"/>
      <c r="J378" s="289"/>
      <c r="K378" s="289"/>
      <c r="L378" s="289"/>
      <c r="M378" s="335">
        <v>5760</v>
      </c>
      <c r="N378" s="335"/>
      <c r="O378" s="336"/>
      <c r="P378" s="288"/>
      <c r="Q378" s="289"/>
      <c r="R378" s="289"/>
      <c r="S378" s="289"/>
      <c r="T378" s="335">
        <v>5760</v>
      </c>
      <c r="U378" s="335"/>
      <c r="V378" s="336"/>
      <c r="W378" s="288"/>
      <c r="X378" s="289"/>
      <c r="Y378" s="289"/>
      <c r="Z378" s="289"/>
      <c r="AA378" s="335">
        <v>5760</v>
      </c>
      <c r="AB378" s="335"/>
      <c r="AC378" s="336"/>
      <c r="AD378" s="290">
        <f>F378+M378+T378+AA378</f>
        <v>17280</v>
      </c>
      <c r="AE378" s="291" t="s">
        <v>86</v>
      </c>
    </row>
    <row r="379" spans="1:31" ht="21" customHeight="1" x14ac:dyDescent="0.25">
      <c r="A379" s="185"/>
      <c r="B379" s="192"/>
      <c r="C379" s="192"/>
      <c r="D379" s="192"/>
      <c r="E379" s="192"/>
      <c r="F379" s="192"/>
      <c r="G379" s="193"/>
      <c r="H379" s="191"/>
      <c r="I379" s="192"/>
      <c r="J379" s="192"/>
      <c r="K379" s="192"/>
      <c r="L379" s="192"/>
      <c r="M379" s="192"/>
      <c r="N379" s="193"/>
      <c r="O379" s="191"/>
      <c r="P379" s="192"/>
      <c r="Q379" s="192"/>
      <c r="R379" s="192"/>
      <c r="S379" s="192"/>
      <c r="T379" s="192"/>
      <c r="U379" s="193"/>
      <c r="V379" s="191"/>
      <c r="W379" s="192"/>
      <c r="X379" s="192"/>
      <c r="Y379" s="192"/>
      <c r="Z379" s="192"/>
      <c r="AA379" s="192"/>
      <c r="AB379" s="193"/>
      <c r="AC379" s="191"/>
      <c r="AD379" s="200"/>
      <c r="AE379" s="191"/>
    </row>
    <row r="380" spans="1:31" ht="21" customHeight="1" x14ac:dyDescent="0.25">
      <c r="A380" s="197"/>
      <c r="B380" s="199"/>
      <c r="I380" s="196"/>
      <c r="J380" s="195"/>
    </row>
  </sheetData>
  <mergeCells count="240">
    <mergeCell ref="A7:A9"/>
    <mergeCell ref="AD7:AD9"/>
    <mergeCell ref="B7:L7"/>
    <mergeCell ref="M7:AC7"/>
    <mergeCell ref="B16:H16"/>
    <mergeCell ref="I16:O16"/>
    <mergeCell ref="P16:V16"/>
    <mergeCell ref="W16:AC16"/>
    <mergeCell ref="AD26:AD28"/>
    <mergeCell ref="B35:H35"/>
    <mergeCell ref="I35:O35"/>
    <mergeCell ref="P35:V35"/>
    <mergeCell ref="W35:AC35"/>
    <mergeCell ref="F17:H17"/>
    <mergeCell ref="M17:O17"/>
    <mergeCell ref="T17:V17"/>
    <mergeCell ref="AA17:AC17"/>
    <mergeCell ref="F36:H36"/>
    <mergeCell ref="M36:O36"/>
    <mergeCell ref="T36:V36"/>
    <mergeCell ref="AA36:AC36"/>
    <mergeCell ref="A45:A47"/>
    <mergeCell ref="B45:L45"/>
    <mergeCell ref="M45:AC45"/>
    <mergeCell ref="A26:A28"/>
    <mergeCell ref="B26:L26"/>
    <mergeCell ref="M26:AC26"/>
    <mergeCell ref="F55:H55"/>
    <mergeCell ref="M55:O55"/>
    <mergeCell ref="T55:V55"/>
    <mergeCell ref="AA55:AC55"/>
    <mergeCell ref="A64:A66"/>
    <mergeCell ref="B64:L64"/>
    <mergeCell ref="M64:AC64"/>
    <mergeCell ref="AD45:AD47"/>
    <mergeCell ref="B54:H54"/>
    <mergeCell ref="I54:O54"/>
    <mergeCell ref="P54:V54"/>
    <mergeCell ref="W54:AC54"/>
    <mergeCell ref="F74:H74"/>
    <mergeCell ref="M74:O74"/>
    <mergeCell ref="T74:V74"/>
    <mergeCell ref="AA74:AC74"/>
    <mergeCell ref="A83:A85"/>
    <mergeCell ref="B83:L83"/>
    <mergeCell ref="M83:AC83"/>
    <mergeCell ref="AD64:AD66"/>
    <mergeCell ref="B73:H73"/>
    <mergeCell ref="I73:O73"/>
    <mergeCell ref="P73:V73"/>
    <mergeCell ref="W73:AC73"/>
    <mergeCell ref="F93:H93"/>
    <mergeCell ref="M93:O93"/>
    <mergeCell ref="T93:V93"/>
    <mergeCell ref="AA93:AC93"/>
    <mergeCell ref="A102:A104"/>
    <mergeCell ref="B102:L102"/>
    <mergeCell ref="M102:AC102"/>
    <mergeCell ref="AD83:AD85"/>
    <mergeCell ref="B92:H92"/>
    <mergeCell ref="I92:O92"/>
    <mergeCell ref="P92:V92"/>
    <mergeCell ref="W92:AC92"/>
    <mergeCell ref="F112:H112"/>
    <mergeCell ref="M112:O112"/>
    <mergeCell ref="T112:V112"/>
    <mergeCell ref="AA112:AC112"/>
    <mergeCell ref="A121:A123"/>
    <mergeCell ref="B121:L121"/>
    <mergeCell ref="M121:AC121"/>
    <mergeCell ref="AD102:AD104"/>
    <mergeCell ref="B111:H111"/>
    <mergeCell ref="I111:O111"/>
    <mergeCell ref="P111:V111"/>
    <mergeCell ref="W111:AC111"/>
    <mergeCell ref="F131:H131"/>
    <mergeCell ref="M131:O131"/>
    <mergeCell ref="T131:V131"/>
    <mergeCell ref="AA131:AC131"/>
    <mergeCell ref="A140:A142"/>
    <mergeCell ref="B140:L140"/>
    <mergeCell ref="M140:AC140"/>
    <mergeCell ref="AD121:AD123"/>
    <mergeCell ref="B130:H130"/>
    <mergeCell ref="I130:O130"/>
    <mergeCell ref="P130:V130"/>
    <mergeCell ref="W130:AC130"/>
    <mergeCell ref="F150:H150"/>
    <mergeCell ref="M150:O150"/>
    <mergeCell ref="T150:V150"/>
    <mergeCell ref="AA150:AC150"/>
    <mergeCell ref="A159:A161"/>
    <mergeCell ref="B159:L159"/>
    <mergeCell ref="M159:AC159"/>
    <mergeCell ref="AD140:AD142"/>
    <mergeCell ref="B149:H149"/>
    <mergeCell ref="I149:O149"/>
    <mergeCell ref="P149:V149"/>
    <mergeCell ref="W149:AC149"/>
    <mergeCell ref="F169:H169"/>
    <mergeCell ref="M169:O169"/>
    <mergeCell ref="T169:V169"/>
    <mergeCell ref="AA169:AC169"/>
    <mergeCell ref="A178:A180"/>
    <mergeCell ref="B178:L178"/>
    <mergeCell ref="M178:AC178"/>
    <mergeCell ref="AD159:AD161"/>
    <mergeCell ref="B168:H168"/>
    <mergeCell ref="I168:O168"/>
    <mergeCell ref="P168:V168"/>
    <mergeCell ref="W168:AC168"/>
    <mergeCell ref="F188:H188"/>
    <mergeCell ref="M188:O188"/>
    <mergeCell ref="T188:V188"/>
    <mergeCell ref="AA188:AC188"/>
    <mergeCell ref="A197:A199"/>
    <mergeCell ref="B197:L197"/>
    <mergeCell ref="M197:AC197"/>
    <mergeCell ref="AD178:AD180"/>
    <mergeCell ref="B187:H187"/>
    <mergeCell ref="I187:O187"/>
    <mergeCell ref="P187:V187"/>
    <mergeCell ref="W187:AC187"/>
    <mergeCell ref="F207:H207"/>
    <mergeCell ref="M207:O207"/>
    <mergeCell ref="T207:V207"/>
    <mergeCell ref="AA207:AC207"/>
    <mergeCell ref="A216:A218"/>
    <mergeCell ref="B216:L216"/>
    <mergeCell ref="M216:AC216"/>
    <mergeCell ref="AD197:AD199"/>
    <mergeCell ref="B206:H206"/>
    <mergeCell ref="I206:O206"/>
    <mergeCell ref="P206:V206"/>
    <mergeCell ref="W206:AC206"/>
    <mergeCell ref="F226:H226"/>
    <mergeCell ref="M226:O226"/>
    <mergeCell ref="T226:V226"/>
    <mergeCell ref="AA226:AC226"/>
    <mergeCell ref="A235:A237"/>
    <mergeCell ref="B235:L235"/>
    <mergeCell ref="M235:AC235"/>
    <mergeCell ref="AD216:AD218"/>
    <mergeCell ref="B225:H225"/>
    <mergeCell ref="I225:O225"/>
    <mergeCell ref="P225:V225"/>
    <mergeCell ref="W225:AC225"/>
    <mergeCell ref="F245:H245"/>
    <mergeCell ref="M245:O245"/>
    <mergeCell ref="T245:V245"/>
    <mergeCell ref="AA245:AC245"/>
    <mergeCell ref="A254:A256"/>
    <mergeCell ref="B254:L254"/>
    <mergeCell ref="M254:AC254"/>
    <mergeCell ref="AD235:AD237"/>
    <mergeCell ref="B244:H244"/>
    <mergeCell ref="I244:O244"/>
    <mergeCell ref="P244:V244"/>
    <mergeCell ref="W244:AC244"/>
    <mergeCell ref="F264:H264"/>
    <mergeCell ref="M264:O264"/>
    <mergeCell ref="T264:V264"/>
    <mergeCell ref="AA264:AC264"/>
    <mergeCell ref="A273:A275"/>
    <mergeCell ref="B273:L273"/>
    <mergeCell ref="M273:AC273"/>
    <mergeCell ref="AD254:AD256"/>
    <mergeCell ref="B263:H263"/>
    <mergeCell ref="I263:O263"/>
    <mergeCell ref="P263:V263"/>
    <mergeCell ref="W263:AC263"/>
    <mergeCell ref="F283:H283"/>
    <mergeCell ref="M283:O283"/>
    <mergeCell ref="T283:V283"/>
    <mergeCell ref="AA283:AC283"/>
    <mergeCell ref="A292:A294"/>
    <mergeCell ref="B292:L292"/>
    <mergeCell ref="M292:AC292"/>
    <mergeCell ref="AD273:AD275"/>
    <mergeCell ref="B282:H282"/>
    <mergeCell ref="I282:O282"/>
    <mergeCell ref="P282:V282"/>
    <mergeCell ref="W282:AC282"/>
    <mergeCell ref="F302:H302"/>
    <mergeCell ref="M302:O302"/>
    <mergeCell ref="T302:V302"/>
    <mergeCell ref="AA302:AC302"/>
    <mergeCell ref="A311:A313"/>
    <mergeCell ref="B311:L311"/>
    <mergeCell ref="M311:AC311"/>
    <mergeCell ref="AD292:AD294"/>
    <mergeCell ref="B301:H301"/>
    <mergeCell ref="I301:O301"/>
    <mergeCell ref="P301:V301"/>
    <mergeCell ref="W301:AC301"/>
    <mergeCell ref="F321:H321"/>
    <mergeCell ref="M321:O321"/>
    <mergeCell ref="T321:V321"/>
    <mergeCell ref="AA321:AC321"/>
    <mergeCell ref="A330:A332"/>
    <mergeCell ref="B330:L330"/>
    <mergeCell ref="M330:AC330"/>
    <mergeCell ref="AD311:AD313"/>
    <mergeCell ref="B320:H320"/>
    <mergeCell ref="I320:O320"/>
    <mergeCell ref="P320:V320"/>
    <mergeCell ref="W320:AC320"/>
    <mergeCell ref="F340:H340"/>
    <mergeCell ref="M340:O340"/>
    <mergeCell ref="T340:V340"/>
    <mergeCell ref="AA340:AC340"/>
    <mergeCell ref="A349:A351"/>
    <mergeCell ref="B349:L349"/>
    <mergeCell ref="M349:AC349"/>
    <mergeCell ref="AD330:AD332"/>
    <mergeCell ref="B339:H339"/>
    <mergeCell ref="I339:O339"/>
    <mergeCell ref="P339:V339"/>
    <mergeCell ref="W339:AC339"/>
    <mergeCell ref="F359:H359"/>
    <mergeCell ref="M359:O359"/>
    <mergeCell ref="T359:V359"/>
    <mergeCell ref="AA359:AC359"/>
    <mergeCell ref="A368:A370"/>
    <mergeCell ref="B368:L368"/>
    <mergeCell ref="M368:AC368"/>
    <mergeCell ref="AD349:AD351"/>
    <mergeCell ref="B358:H358"/>
    <mergeCell ref="I358:O358"/>
    <mergeCell ref="P358:V358"/>
    <mergeCell ref="W358:AC358"/>
    <mergeCell ref="F378:H378"/>
    <mergeCell ref="M378:O378"/>
    <mergeCell ref="T378:V378"/>
    <mergeCell ref="AA378:AC378"/>
    <mergeCell ref="AD368:AD370"/>
    <mergeCell ref="B377:H377"/>
    <mergeCell ref="I377:O377"/>
    <mergeCell ref="P377:V377"/>
    <mergeCell ref="W377:AC377"/>
  </mergeCells>
  <pageMargins left="0.27559055118110237" right="0.27559055118110237" top="0.27559055118110237" bottom="0.31496062992125984" header="0.31496062992125984" footer="0.31496062992125984"/>
  <pageSetup paperSize="9" scale="82" orientation="landscape" r:id="rId1"/>
  <rowBreaks count="19" manualBreakCount="19">
    <brk id="19" max="31" man="1"/>
    <brk id="38" max="31" man="1"/>
    <brk id="57" max="31" man="1"/>
    <brk id="76" max="31" man="1"/>
    <brk id="95" max="31" man="1"/>
    <brk id="114" max="31" man="1"/>
    <brk id="133" max="31" man="1"/>
    <brk id="152" max="31" man="1"/>
    <brk id="171" max="31" man="1"/>
    <brk id="190" max="31" man="1"/>
    <brk id="209" max="31" man="1"/>
    <brk id="228" max="31" man="1"/>
    <brk id="247" max="31" man="1"/>
    <brk id="266" max="31" man="1"/>
    <brk id="285" max="31" man="1"/>
    <brk id="304" max="31" man="1"/>
    <brk id="323" max="31" man="1"/>
    <brk id="342" max="31" man="1"/>
    <brk id="361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view="pageBreakPreview" zoomScale="75" zoomScaleNormal="100" zoomScaleSheetLayoutView="75" workbookViewId="0">
      <selection sqref="A1:IV65536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8.2851562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14" width="5.7109375" style="4" customWidth="1"/>
    <col min="15" max="15" width="5.140625" style="4" bestFit="1" customWidth="1"/>
    <col min="16" max="18" width="6.85546875" style="4" bestFit="1" customWidth="1"/>
    <col min="19" max="19" width="5.5703125" style="4" customWidth="1"/>
    <col min="20" max="20" width="8.7109375" style="4" customWidth="1"/>
    <col min="21" max="21" width="5.28515625" style="4" customWidth="1"/>
    <col min="22" max="22" width="9" style="4" customWidth="1"/>
    <col min="23" max="23" width="5" style="4" customWidth="1"/>
    <col min="24" max="24" width="9.42578125" style="4" customWidth="1"/>
    <col min="25" max="25" width="8.140625" style="4" customWidth="1"/>
    <col min="26" max="26" width="11.140625" style="4" customWidth="1"/>
    <col min="27" max="27" width="7.5703125" style="5" customWidth="1"/>
    <col min="28" max="28" width="7.85546875" style="5" customWidth="1"/>
    <col min="29" max="29" width="10.5703125" style="5" customWidth="1"/>
    <col min="30" max="30" width="6.28515625" style="5" customWidth="1"/>
    <col min="31" max="16384" width="9.140625" style="5"/>
  </cols>
  <sheetData>
    <row r="1" spans="1:30" s="6" customFormat="1" ht="60.75" customHeight="1" x14ac:dyDescent="0.2">
      <c r="A1" s="329" t="s">
        <v>2</v>
      </c>
      <c r="B1" s="370" t="s">
        <v>3</v>
      </c>
      <c r="C1" s="300" t="s">
        <v>13</v>
      </c>
      <c r="D1" s="301"/>
      <c r="E1" s="301"/>
      <c r="F1" s="301"/>
      <c r="G1" s="300" t="s">
        <v>13</v>
      </c>
      <c r="H1" s="301"/>
      <c r="I1" s="301"/>
      <c r="J1" s="301"/>
      <c r="K1" s="300" t="s">
        <v>13</v>
      </c>
      <c r="L1" s="301"/>
      <c r="M1" s="301"/>
      <c r="N1" s="301"/>
      <c r="O1" s="300" t="s">
        <v>13</v>
      </c>
      <c r="P1" s="301"/>
      <c r="Q1" s="301"/>
      <c r="R1" s="301"/>
      <c r="S1" s="300" t="s">
        <v>19</v>
      </c>
      <c r="T1" s="301"/>
      <c r="U1" s="300" t="s">
        <v>19</v>
      </c>
      <c r="V1" s="301"/>
      <c r="W1" s="300" t="s">
        <v>19</v>
      </c>
      <c r="X1" s="301"/>
      <c r="Y1" s="300" t="s">
        <v>14</v>
      </c>
      <c r="Z1" s="301"/>
      <c r="AA1" s="364" t="s">
        <v>54</v>
      </c>
      <c r="AB1" s="367" t="s">
        <v>55</v>
      </c>
      <c r="AC1" s="361" t="s">
        <v>53</v>
      </c>
      <c r="AD1" s="359" t="s">
        <v>56</v>
      </c>
    </row>
    <row r="2" spans="1:30" s="6" customFormat="1" ht="44.25" customHeight="1" x14ac:dyDescent="0.2">
      <c r="A2" s="330"/>
      <c r="B2" s="371"/>
      <c r="C2" s="373" t="s">
        <v>58</v>
      </c>
      <c r="D2" s="373"/>
      <c r="E2" s="373"/>
      <c r="F2" s="373"/>
      <c r="G2" s="306" t="s">
        <v>57</v>
      </c>
      <c r="H2" s="307"/>
      <c r="I2" s="307"/>
      <c r="J2" s="307"/>
      <c r="K2" s="306" t="s">
        <v>59</v>
      </c>
      <c r="L2" s="307"/>
      <c r="M2" s="307"/>
      <c r="N2" s="307"/>
      <c r="O2" s="306" t="s">
        <v>60</v>
      </c>
      <c r="P2" s="307"/>
      <c r="Q2" s="307"/>
      <c r="R2" s="307"/>
      <c r="S2" s="306" t="s">
        <v>57</v>
      </c>
      <c r="T2" s="307"/>
      <c r="U2" s="306" t="s">
        <v>59</v>
      </c>
      <c r="V2" s="307"/>
      <c r="W2" s="306" t="s">
        <v>57</v>
      </c>
      <c r="X2" s="307"/>
      <c r="Y2" s="306" t="s">
        <v>59</v>
      </c>
      <c r="Z2" s="307"/>
      <c r="AA2" s="365"/>
      <c r="AB2" s="368"/>
      <c r="AC2" s="362"/>
      <c r="AD2" s="359"/>
    </row>
    <row r="3" spans="1:30" s="6" customFormat="1" ht="161.25" customHeight="1" thickBot="1" x14ac:dyDescent="0.25">
      <c r="A3" s="331"/>
      <c r="B3" s="372"/>
      <c r="C3" s="156" t="s">
        <v>55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4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34</v>
      </c>
      <c r="T3" s="48" t="s">
        <v>56</v>
      </c>
      <c r="U3" s="24" t="s">
        <v>12</v>
      </c>
      <c r="V3" s="48" t="s">
        <v>56</v>
      </c>
      <c r="W3" s="26" t="s">
        <v>12</v>
      </c>
      <c r="X3" s="48" t="s">
        <v>56</v>
      </c>
      <c r="Y3" s="24" t="s">
        <v>12</v>
      </c>
      <c r="Z3" s="48" t="s">
        <v>56</v>
      </c>
      <c r="AA3" s="366"/>
      <c r="AB3" s="369"/>
      <c r="AC3" s="363"/>
      <c r="AD3" s="360"/>
    </row>
    <row r="4" spans="1:30" s="7" customFormat="1" ht="21" customHeight="1" thickBot="1" x14ac:dyDescent="0.3">
      <c r="A4" s="125">
        <v>43148</v>
      </c>
      <c r="B4" s="126" t="s">
        <v>11</v>
      </c>
      <c r="C4" s="128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28"/>
      <c r="O4" s="127"/>
      <c r="P4" s="129"/>
      <c r="Q4" s="128"/>
      <c r="R4" s="128"/>
      <c r="S4" s="159"/>
      <c r="T4" s="160">
        <v>10</v>
      </c>
      <c r="U4" s="159"/>
      <c r="V4" s="160">
        <v>10</v>
      </c>
      <c r="W4" s="159"/>
      <c r="X4" s="160">
        <v>10</v>
      </c>
      <c r="Y4" s="159"/>
      <c r="Z4" s="160">
        <v>10</v>
      </c>
      <c r="AA4" s="162">
        <f>SUM(E4+I4+M4+Q4)</f>
        <v>0</v>
      </c>
      <c r="AB4" s="162">
        <f>C4</f>
        <v>0</v>
      </c>
      <c r="AC4" s="162">
        <f>SUM(D4+H4+L4+P4)</f>
        <v>0</v>
      </c>
      <c r="AD4" s="134">
        <f>SUM(F4+J4+N4+R4+T4+V4+X4+Z4)</f>
        <v>40</v>
      </c>
    </row>
    <row r="5" spans="1:30" s="8" customFormat="1" ht="20.25" customHeight="1" thickBot="1" x14ac:dyDescent="0.3">
      <c r="A5" s="125">
        <v>43149</v>
      </c>
      <c r="B5" s="126" t="s">
        <v>5</v>
      </c>
      <c r="C5" s="131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31"/>
      <c r="O5" s="130"/>
      <c r="P5" s="132"/>
      <c r="Q5" s="131"/>
      <c r="R5" s="131"/>
      <c r="S5" s="133"/>
      <c r="T5" s="134">
        <v>10</v>
      </c>
      <c r="U5" s="133"/>
      <c r="V5" s="134">
        <v>10</v>
      </c>
      <c r="W5" s="161"/>
      <c r="X5" s="134">
        <v>10</v>
      </c>
      <c r="Y5" s="133"/>
      <c r="Z5" s="134">
        <v>10</v>
      </c>
      <c r="AA5" s="162">
        <f t="shared" ref="AA5:AA31" si="0">SUM(E5+I5+M5+Q5)</f>
        <v>0</v>
      </c>
      <c r="AB5" s="162">
        <f t="shared" ref="AB5:AB31" si="1">C5</f>
        <v>0</v>
      </c>
      <c r="AC5" s="162">
        <f t="shared" ref="AC5:AC31" si="2">SUM(D5+H5+L5+P5)</f>
        <v>0</v>
      </c>
      <c r="AD5" s="134">
        <f t="shared" ref="AD5:AD31" si="3">SUM(F5+J5+N5+R5+T5+V5+X5+Z5)</f>
        <v>40</v>
      </c>
    </row>
    <row r="6" spans="1:30" s="8" customFormat="1" ht="16.5" thickBot="1" x14ac:dyDescent="0.3">
      <c r="A6" s="123">
        <v>43150</v>
      </c>
      <c r="B6" s="124" t="s">
        <v>6</v>
      </c>
      <c r="C6" s="155"/>
      <c r="D6" s="38">
        <v>3</v>
      </c>
      <c r="E6" s="43">
        <v>2</v>
      </c>
      <c r="F6" s="40">
        <v>10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40">
        <v>1</v>
      </c>
      <c r="O6" s="1"/>
      <c r="P6" s="38">
        <v>2.5</v>
      </c>
      <c r="Q6" s="43">
        <v>1</v>
      </c>
      <c r="R6" s="40">
        <v>1</v>
      </c>
      <c r="S6" s="1"/>
      <c r="T6" s="40"/>
      <c r="U6" s="1"/>
      <c r="V6" s="40"/>
      <c r="W6" s="1"/>
      <c r="X6" s="40"/>
      <c r="Y6" s="1"/>
      <c r="Z6" s="40"/>
      <c r="AA6" s="166">
        <f t="shared" si="0"/>
        <v>5</v>
      </c>
      <c r="AB6" s="157">
        <f t="shared" si="1"/>
        <v>0</v>
      </c>
      <c r="AC6" s="77">
        <f t="shared" si="2"/>
        <v>10.5</v>
      </c>
      <c r="AD6" s="167">
        <f t="shared" si="3"/>
        <v>13</v>
      </c>
    </row>
    <row r="7" spans="1:30" s="8" customFormat="1" ht="16.5" thickBot="1" x14ac:dyDescent="0.3">
      <c r="A7" s="123">
        <v>43151</v>
      </c>
      <c r="B7" s="124" t="s">
        <v>7</v>
      </c>
      <c r="C7" s="155">
        <v>25.5</v>
      </c>
      <c r="D7" s="155"/>
      <c r="E7" s="155"/>
      <c r="F7" s="155"/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40">
        <v>1</v>
      </c>
      <c r="O7" s="1"/>
      <c r="P7" s="38">
        <v>2.5</v>
      </c>
      <c r="Q7" s="43">
        <v>1</v>
      </c>
      <c r="R7" s="40">
        <v>1</v>
      </c>
      <c r="S7" s="1"/>
      <c r="T7" s="40"/>
      <c r="U7" s="1"/>
      <c r="V7" s="40"/>
      <c r="W7" s="1"/>
      <c r="X7" s="40"/>
      <c r="Y7" s="1"/>
      <c r="Z7" s="40"/>
      <c r="AA7" s="166">
        <f t="shared" si="0"/>
        <v>3</v>
      </c>
      <c r="AB7" s="157">
        <f t="shared" si="1"/>
        <v>25.5</v>
      </c>
      <c r="AC7" s="77">
        <f t="shared" si="2"/>
        <v>7.5</v>
      </c>
      <c r="AD7" s="167">
        <f t="shared" si="3"/>
        <v>3</v>
      </c>
    </row>
    <row r="8" spans="1:30" s="8" customFormat="1" ht="16.5" thickBot="1" x14ac:dyDescent="0.3">
      <c r="A8" s="123">
        <v>43152</v>
      </c>
      <c r="B8" s="124" t="s">
        <v>8</v>
      </c>
      <c r="C8" s="155">
        <v>25.5</v>
      </c>
      <c r="D8" s="155"/>
      <c r="E8" s="155"/>
      <c r="F8" s="155"/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40">
        <v>1</v>
      </c>
      <c r="O8" s="1"/>
      <c r="P8" s="38">
        <v>3</v>
      </c>
      <c r="Q8" s="43">
        <v>1</v>
      </c>
      <c r="R8" s="40">
        <v>1</v>
      </c>
      <c r="S8" s="1"/>
      <c r="T8" s="40"/>
      <c r="U8" s="1"/>
      <c r="V8" s="40"/>
      <c r="W8" s="1"/>
      <c r="X8" s="40"/>
      <c r="Y8" s="1"/>
      <c r="Z8" s="40"/>
      <c r="AA8" s="166">
        <f t="shared" si="0"/>
        <v>3</v>
      </c>
      <c r="AB8" s="157">
        <f t="shared" si="1"/>
        <v>25.5</v>
      </c>
      <c r="AC8" s="77">
        <f t="shared" si="2"/>
        <v>8</v>
      </c>
      <c r="AD8" s="167">
        <f t="shared" si="3"/>
        <v>3</v>
      </c>
    </row>
    <row r="9" spans="1:30" s="9" customFormat="1" ht="16.5" thickBot="1" x14ac:dyDescent="0.3">
      <c r="A9" s="123">
        <v>43153</v>
      </c>
      <c r="B9" s="124" t="s">
        <v>9</v>
      </c>
      <c r="C9" s="155">
        <v>25.5</v>
      </c>
      <c r="D9" s="155"/>
      <c r="E9" s="155"/>
      <c r="F9" s="155"/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40">
        <v>1</v>
      </c>
      <c r="O9" s="1"/>
      <c r="P9" s="38">
        <v>3</v>
      </c>
      <c r="Q9" s="43">
        <v>1</v>
      </c>
      <c r="R9" s="40">
        <v>1</v>
      </c>
      <c r="S9" s="1"/>
      <c r="T9" s="40"/>
      <c r="U9" s="1"/>
      <c r="V9" s="40"/>
      <c r="W9" s="1"/>
      <c r="X9" s="40"/>
      <c r="Y9" s="1"/>
      <c r="Z9" s="40"/>
      <c r="AA9" s="166">
        <f t="shared" si="0"/>
        <v>3</v>
      </c>
      <c r="AB9" s="157">
        <f t="shared" si="1"/>
        <v>25.5</v>
      </c>
      <c r="AC9" s="77">
        <f t="shared" si="2"/>
        <v>9</v>
      </c>
      <c r="AD9" s="167">
        <f t="shared" si="3"/>
        <v>3</v>
      </c>
    </row>
    <row r="10" spans="1:30" s="7" customFormat="1" ht="16.5" thickBot="1" x14ac:dyDescent="0.3">
      <c r="A10" s="125">
        <v>43154</v>
      </c>
      <c r="B10" s="126" t="s">
        <v>10</v>
      </c>
      <c r="C10" s="134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4"/>
      <c r="O10" s="133"/>
      <c r="P10" s="134"/>
      <c r="Q10" s="134"/>
      <c r="R10" s="134"/>
      <c r="S10" s="133"/>
      <c r="T10" s="134"/>
      <c r="U10" s="133"/>
      <c r="V10" s="134"/>
      <c r="W10" s="133"/>
      <c r="X10" s="134"/>
      <c r="Y10" s="133"/>
      <c r="Z10" s="134"/>
      <c r="AA10" s="162">
        <f t="shared" si="0"/>
        <v>0</v>
      </c>
      <c r="AB10" s="162">
        <f t="shared" si="1"/>
        <v>0</v>
      </c>
      <c r="AC10" s="162">
        <f t="shared" si="2"/>
        <v>0</v>
      </c>
      <c r="AD10" s="134">
        <f t="shared" si="3"/>
        <v>0</v>
      </c>
    </row>
    <row r="11" spans="1:30" s="7" customFormat="1" ht="16.5" thickBot="1" x14ac:dyDescent="0.3">
      <c r="A11" s="125">
        <v>43155</v>
      </c>
      <c r="B11" s="126" t="s">
        <v>11</v>
      </c>
      <c r="C11" s="137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37"/>
      <c r="O11" s="136"/>
      <c r="P11" s="137"/>
      <c r="Q11" s="137"/>
      <c r="R11" s="137"/>
      <c r="S11" s="133"/>
      <c r="T11" s="134">
        <v>10</v>
      </c>
      <c r="U11" s="133"/>
      <c r="V11" s="134">
        <v>10</v>
      </c>
      <c r="W11" s="133"/>
      <c r="X11" s="134">
        <v>10</v>
      </c>
      <c r="Y11" s="133"/>
      <c r="Z11" s="134">
        <v>10</v>
      </c>
      <c r="AA11" s="162">
        <f t="shared" si="0"/>
        <v>0</v>
      </c>
      <c r="AB11" s="162">
        <f t="shared" si="1"/>
        <v>0</v>
      </c>
      <c r="AC11" s="162">
        <f t="shared" si="2"/>
        <v>0</v>
      </c>
      <c r="AD11" s="134">
        <f t="shared" si="3"/>
        <v>40</v>
      </c>
    </row>
    <row r="12" spans="1:30" s="8" customFormat="1" ht="16.5" thickBot="1" x14ac:dyDescent="0.3">
      <c r="A12" s="125">
        <v>43156</v>
      </c>
      <c r="B12" s="126" t="s">
        <v>5</v>
      </c>
      <c r="C12" s="137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37"/>
      <c r="O12" s="136"/>
      <c r="P12" s="137"/>
      <c r="Q12" s="137"/>
      <c r="R12" s="137"/>
      <c r="S12" s="133"/>
      <c r="T12" s="134">
        <v>10</v>
      </c>
      <c r="U12" s="133"/>
      <c r="V12" s="134">
        <v>10</v>
      </c>
      <c r="W12" s="133"/>
      <c r="X12" s="134">
        <v>10</v>
      </c>
      <c r="Y12" s="133"/>
      <c r="Z12" s="134">
        <v>10</v>
      </c>
      <c r="AA12" s="162">
        <f t="shared" si="0"/>
        <v>0</v>
      </c>
      <c r="AB12" s="162">
        <f t="shared" si="1"/>
        <v>0</v>
      </c>
      <c r="AC12" s="162">
        <f t="shared" si="2"/>
        <v>0</v>
      </c>
      <c r="AD12" s="134">
        <f t="shared" si="3"/>
        <v>40</v>
      </c>
    </row>
    <row r="13" spans="1:30" s="8" customFormat="1" ht="16.5" thickBot="1" x14ac:dyDescent="0.3">
      <c r="A13" s="123">
        <v>43157</v>
      </c>
      <c r="B13" s="124" t="s">
        <v>6</v>
      </c>
      <c r="C13" s="155">
        <v>25.5</v>
      </c>
      <c r="D13" s="155"/>
      <c r="E13" s="155"/>
      <c r="F13" s="155"/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40">
        <v>1</v>
      </c>
      <c r="O13" s="1"/>
      <c r="P13" s="38">
        <v>3</v>
      </c>
      <c r="Q13" s="43">
        <v>1</v>
      </c>
      <c r="R13" s="40">
        <v>1</v>
      </c>
      <c r="S13" s="1"/>
      <c r="T13" s="40"/>
      <c r="U13" s="1"/>
      <c r="V13" s="40"/>
      <c r="W13" s="1"/>
      <c r="X13" s="40"/>
      <c r="Y13" s="1"/>
      <c r="Z13" s="40"/>
      <c r="AA13" s="166">
        <f t="shared" si="0"/>
        <v>3</v>
      </c>
      <c r="AB13" s="157">
        <f t="shared" si="1"/>
        <v>25.5</v>
      </c>
      <c r="AC13" s="77">
        <f t="shared" si="2"/>
        <v>9</v>
      </c>
      <c r="AD13" s="167">
        <f t="shared" si="3"/>
        <v>3</v>
      </c>
    </row>
    <row r="14" spans="1:30" s="8" customFormat="1" ht="16.5" thickBot="1" x14ac:dyDescent="0.3">
      <c r="A14" s="123">
        <v>43158</v>
      </c>
      <c r="B14" s="124" t="s">
        <v>7</v>
      </c>
      <c r="C14" s="155">
        <v>25.5</v>
      </c>
      <c r="D14" s="155"/>
      <c r="E14" s="155"/>
      <c r="F14" s="155"/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40">
        <v>1</v>
      </c>
      <c r="O14" s="1"/>
      <c r="P14" s="38">
        <v>3</v>
      </c>
      <c r="Q14" s="43">
        <v>1</v>
      </c>
      <c r="R14" s="40">
        <v>1</v>
      </c>
      <c r="S14" s="1"/>
      <c r="T14" s="40"/>
      <c r="U14" s="1"/>
      <c r="V14" s="40"/>
      <c r="W14" s="1"/>
      <c r="X14" s="40"/>
      <c r="Y14" s="1"/>
      <c r="Z14" s="40"/>
      <c r="AA14" s="166">
        <f t="shared" si="0"/>
        <v>3</v>
      </c>
      <c r="AB14" s="157">
        <f t="shared" si="1"/>
        <v>25.5</v>
      </c>
      <c r="AC14" s="77">
        <f t="shared" si="2"/>
        <v>9</v>
      </c>
      <c r="AD14" s="167">
        <f t="shared" si="3"/>
        <v>3</v>
      </c>
    </row>
    <row r="15" spans="1:30" s="8" customFormat="1" ht="16.5" thickBot="1" x14ac:dyDescent="0.3">
      <c r="A15" s="123">
        <v>43159</v>
      </c>
      <c r="B15" s="124" t="s">
        <v>8</v>
      </c>
      <c r="C15" s="155">
        <v>25.5</v>
      </c>
      <c r="D15" s="155"/>
      <c r="E15" s="155"/>
      <c r="F15" s="155"/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40">
        <v>1</v>
      </c>
      <c r="O15" s="1"/>
      <c r="P15" s="38">
        <v>3</v>
      </c>
      <c r="Q15" s="43">
        <v>1</v>
      </c>
      <c r="R15" s="40">
        <v>1</v>
      </c>
      <c r="S15" s="1"/>
      <c r="T15" s="40"/>
      <c r="U15" s="1"/>
      <c r="V15" s="40"/>
      <c r="W15" s="1"/>
      <c r="X15" s="40"/>
      <c r="Y15" s="1"/>
      <c r="Z15" s="40"/>
      <c r="AA15" s="166">
        <f t="shared" si="0"/>
        <v>3</v>
      </c>
      <c r="AB15" s="157">
        <f t="shared" si="1"/>
        <v>25.5</v>
      </c>
      <c r="AC15" s="77">
        <f t="shared" si="2"/>
        <v>9</v>
      </c>
      <c r="AD15" s="167">
        <f t="shared" si="3"/>
        <v>3</v>
      </c>
    </row>
    <row r="16" spans="1:30" s="8" customFormat="1" ht="16.5" thickBot="1" x14ac:dyDescent="0.3">
      <c r="A16" s="123">
        <v>43160</v>
      </c>
      <c r="B16" s="124" t="s">
        <v>9</v>
      </c>
      <c r="C16" s="155">
        <v>25.5</v>
      </c>
      <c r="D16" s="155"/>
      <c r="E16" s="155"/>
      <c r="F16" s="155"/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40">
        <v>2</v>
      </c>
      <c r="O16" s="1"/>
      <c r="P16" s="38">
        <v>3</v>
      </c>
      <c r="Q16" s="43">
        <v>1</v>
      </c>
      <c r="R16" s="40">
        <v>2</v>
      </c>
      <c r="S16" s="1"/>
      <c r="T16" s="40"/>
      <c r="U16" s="1"/>
      <c r="V16" s="40"/>
      <c r="W16" s="1"/>
      <c r="X16" s="40"/>
      <c r="Y16" s="1"/>
      <c r="Z16" s="40"/>
      <c r="AA16" s="166">
        <f t="shared" si="0"/>
        <v>3</v>
      </c>
      <c r="AB16" s="157">
        <f t="shared" si="1"/>
        <v>25.5</v>
      </c>
      <c r="AC16" s="77">
        <f t="shared" si="2"/>
        <v>9</v>
      </c>
      <c r="AD16" s="167">
        <f t="shared" si="3"/>
        <v>6</v>
      </c>
    </row>
    <row r="17" spans="1:30" s="7" customFormat="1" ht="16.5" thickBot="1" x14ac:dyDescent="0.3">
      <c r="A17" s="123">
        <v>43161</v>
      </c>
      <c r="B17" s="124" t="s">
        <v>10</v>
      </c>
      <c r="C17" s="155">
        <v>25.5</v>
      </c>
      <c r="D17" s="155"/>
      <c r="E17" s="155"/>
      <c r="F17" s="155"/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40">
        <v>2</v>
      </c>
      <c r="O17" s="1"/>
      <c r="P17" s="38">
        <v>3</v>
      </c>
      <c r="Q17" s="43">
        <v>1</v>
      </c>
      <c r="R17" s="40">
        <v>2</v>
      </c>
      <c r="S17" s="1"/>
      <c r="T17" s="40"/>
      <c r="U17" s="1"/>
      <c r="V17" s="40"/>
      <c r="W17" s="1"/>
      <c r="X17" s="40"/>
      <c r="Y17" s="1"/>
      <c r="Z17" s="40"/>
      <c r="AA17" s="166">
        <f t="shared" si="0"/>
        <v>3</v>
      </c>
      <c r="AB17" s="157">
        <f t="shared" si="1"/>
        <v>25.5</v>
      </c>
      <c r="AC17" s="77">
        <f t="shared" si="2"/>
        <v>9</v>
      </c>
      <c r="AD17" s="167">
        <f t="shared" si="3"/>
        <v>6</v>
      </c>
    </row>
    <row r="18" spans="1:30" s="7" customFormat="1" ht="16.5" thickBot="1" x14ac:dyDescent="0.3">
      <c r="A18" s="125">
        <v>43162</v>
      </c>
      <c r="B18" s="126" t="s">
        <v>11</v>
      </c>
      <c r="C18" s="137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37"/>
      <c r="O18" s="136"/>
      <c r="P18" s="137"/>
      <c r="Q18" s="137"/>
      <c r="R18" s="137"/>
      <c r="S18" s="133"/>
      <c r="T18" s="134">
        <v>10</v>
      </c>
      <c r="U18" s="133"/>
      <c r="V18" s="134">
        <v>10</v>
      </c>
      <c r="W18" s="133"/>
      <c r="X18" s="134">
        <v>10</v>
      </c>
      <c r="Y18" s="133"/>
      <c r="Z18" s="134">
        <v>10</v>
      </c>
      <c r="AA18" s="162">
        <f t="shared" si="0"/>
        <v>0</v>
      </c>
      <c r="AB18" s="162">
        <f t="shared" si="1"/>
        <v>0</v>
      </c>
      <c r="AC18" s="162">
        <f t="shared" si="2"/>
        <v>0</v>
      </c>
      <c r="AD18" s="134">
        <f t="shared" si="3"/>
        <v>40</v>
      </c>
    </row>
    <row r="19" spans="1:30" s="8" customFormat="1" ht="16.5" thickBot="1" x14ac:dyDescent="0.3">
      <c r="A19" s="125">
        <v>43163</v>
      </c>
      <c r="B19" s="126" t="s">
        <v>5</v>
      </c>
      <c r="C19" s="137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37"/>
      <c r="O19" s="136"/>
      <c r="P19" s="137"/>
      <c r="Q19" s="137"/>
      <c r="R19" s="137"/>
      <c r="S19" s="133"/>
      <c r="T19" s="134">
        <v>10</v>
      </c>
      <c r="U19" s="133"/>
      <c r="V19" s="134">
        <v>10</v>
      </c>
      <c r="W19" s="133"/>
      <c r="X19" s="134">
        <v>10</v>
      </c>
      <c r="Y19" s="133"/>
      <c r="Z19" s="134">
        <v>10</v>
      </c>
      <c r="AA19" s="162">
        <f t="shared" si="0"/>
        <v>0</v>
      </c>
      <c r="AB19" s="162">
        <f t="shared" si="1"/>
        <v>0</v>
      </c>
      <c r="AC19" s="162">
        <f t="shared" si="2"/>
        <v>0</v>
      </c>
      <c r="AD19" s="134">
        <f t="shared" si="3"/>
        <v>40</v>
      </c>
    </row>
    <row r="20" spans="1:30" s="8" customFormat="1" ht="16.5" thickBot="1" x14ac:dyDescent="0.3">
      <c r="A20" s="123">
        <v>43164</v>
      </c>
      <c r="B20" s="124" t="s">
        <v>6</v>
      </c>
      <c r="C20" s="155">
        <v>25.5</v>
      </c>
      <c r="D20" s="155"/>
      <c r="E20" s="155"/>
      <c r="F20" s="155"/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40">
        <v>3</v>
      </c>
      <c r="O20" s="1"/>
      <c r="P20" s="38">
        <v>3</v>
      </c>
      <c r="Q20" s="43">
        <v>1</v>
      </c>
      <c r="R20" s="40">
        <v>3</v>
      </c>
      <c r="S20" s="1"/>
      <c r="T20" s="40"/>
      <c r="U20" s="1"/>
      <c r="V20" s="40"/>
      <c r="W20" s="1"/>
      <c r="X20" s="40"/>
      <c r="Y20" s="1"/>
      <c r="Z20" s="40"/>
      <c r="AA20" s="166">
        <f t="shared" si="0"/>
        <v>3</v>
      </c>
      <c r="AB20" s="157">
        <f t="shared" si="1"/>
        <v>25.5</v>
      </c>
      <c r="AC20" s="77">
        <f t="shared" si="2"/>
        <v>9</v>
      </c>
      <c r="AD20" s="167">
        <f t="shared" si="3"/>
        <v>9</v>
      </c>
    </row>
    <row r="21" spans="1:30" s="8" customFormat="1" ht="16.5" thickBot="1" x14ac:dyDescent="0.3">
      <c r="A21" s="123">
        <v>43165</v>
      </c>
      <c r="B21" s="124" t="s">
        <v>7</v>
      </c>
      <c r="C21" s="155">
        <v>25.5</v>
      </c>
      <c r="D21" s="155"/>
      <c r="E21" s="155"/>
      <c r="F21" s="155"/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40">
        <v>3</v>
      </c>
      <c r="O21" s="1"/>
      <c r="P21" s="38">
        <v>3</v>
      </c>
      <c r="Q21" s="43">
        <v>2</v>
      </c>
      <c r="R21" s="40">
        <v>3</v>
      </c>
      <c r="S21" s="1"/>
      <c r="T21" s="40"/>
      <c r="U21" s="1"/>
      <c r="V21" s="40"/>
      <c r="W21" s="1"/>
      <c r="X21" s="40"/>
      <c r="Y21" s="1"/>
      <c r="Z21" s="40"/>
      <c r="AA21" s="166">
        <f t="shared" si="0"/>
        <v>5</v>
      </c>
      <c r="AB21" s="157">
        <f t="shared" si="1"/>
        <v>25.5</v>
      </c>
      <c r="AC21" s="77">
        <f t="shared" si="2"/>
        <v>9</v>
      </c>
      <c r="AD21" s="167">
        <f t="shared" si="3"/>
        <v>9</v>
      </c>
    </row>
    <row r="22" spans="1:30" s="8" customFormat="1" ht="16.5" thickBot="1" x14ac:dyDescent="0.3">
      <c r="A22" s="123">
        <v>43166</v>
      </c>
      <c r="B22" s="124" t="s">
        <v>8</v>
      </c>
      <c r="C22" s="155"/>
      <c r="D22" s="38">
        <v>3</v>
      </c>
      <c r="E22" s="43">
        <v>2</v>
      </c>
      <c r="F22" s="40">
        <v>10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40">
        <v>3</v>
      </c>
      <c r="O22" s="1"/>
      <c r="P22" s="38">
        <v>3</v>
      </c>
      <c r="Q22" s="43">
        <v>2</v>
      </c>
      <c r="R22" s="40">
        <v>3</v>
      </c>
      <c r="S22" s="1"/>
      <c r="T22" s="40"/>
      <c r="U22" s="1"/>
      <c r="V22" s="40"/>
      <c r="W22" s="1"/>
      <c r="X22" s="40"/>
      <c r="Y22" s="1"/>
      <c r="Z22" s="40"/>
      <c r="AA22" s="166">
        <f t="shared" si="0"/>
        <v>8</v>
      </c>
      <c r="AB22" s="157">
        <f t="shared" si="1"/>
        <v>0</v>
      </c>
      <c r="AC22" s="77">
        <f t="shared" si="2"/>
        <v>12</v>
      </c>
      <c r="AD22" s="167">
        <f t="shared" si="3"/>
        <v>19</v>
      </c>
    </row>
    <row r="23" spans="1:30" s="9" customFormat="1" ht="16.5" thickBot="1" x14ac:dyDescent="0.3">
      <c r="A23" s="125">
        <v>43167</v>
      </c>
      <c r="B23" s="126" t="s">
        <v>9</v>
      </c>
      <c r="C23" s="134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4"/>
      <c r="O23" s="133"/>
      <c r="P23" s="134"/>
      <c r="Q23" s="134"/>
      <c r="R23" s="134"/>
      <c r="S23" s="133"/>
      <c r="T23" s="134"/>
      <c r="U23" s="133"/>
      <c r="V23" s="134"/>
      <c r="W23" s="133"/>
      <c r="X23" s="134"/>
      <c r="Y23" s="133"/>
      <c r="Z23" s="134"/>
      <c r="AA23" s="162">
        <f t="shared" si="0"/>
        <v>0</v>
      </c>
      <c r="AB23" s="162">
        <f t="shared" si="1"/>
        <v>0</v>
      </c>
      <c r="AC23" s="162">
        <f t="shared" si="2"/>
        <v>0</v>
      </c>
      <c r="AD23" s="134">
        <f t="shared" si="3"/>
        <v>0</v>
      </c>
    </row>
    <row r="24" spans="1:30" s="7" customFormat="1" ht="16.5" thickBot="1" x14ac:dyDescent="0.3">
      <c r="A24" s="125">
        <v>43168</v>
      </c>
      <c r="B24" s="126" t="s">
        <v>10</v>
      </c>
      <c r="C24" s="134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4"/>
      <c r="O24" s="133"/>
      <c r="P24" s="134"/>
      <c r="Q24" s="134"/>
      <c r="R24" s="134"/>
      <c r="S24" s="133"/>
      <c r="T24" s="134"/>
      <c r="U24" s="133"/>
      <c r="V24" s="134"/>
      <c r="W24" s="133"/>
      <c r="X24" s="134"/>
      <c r="Y24" s="133"/>
      <c r="Z24" s="134"/>
      <c r="AA24" s="162">
        <f t="shared" si="0"/>
        <v>0</v>
      </c>
      <c r="AB24" s="162">
        <f t="shared" si="1"/>
        <v>0</v>
      </c>
      <c r="AC24" s="162">
        <f t="shared" si="2"/>
        <v>0</v>
      </c>
      <c r="AD24" s="134">
        <f t="shared" si="3"/>
        <v>0</v>
      </c>
    </row>
    <row r="25" spans="1:30" s="7" customFormat="1" ht="16.5" thickBot="1" x14ac:dyDescent="0.3">
      <c r="A25" s="125">
        <v>43169</v>
      </c>
      <c r="B25" s="126" t="s">
        <v>11</v>
      </c>
      <c r="C25" s="137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37"/>
      <c r="O25" s="136"/>
      <c r="P25" s="137"/>
      <c r="Q25" s="137"/>
      <c r="R25" s="137"/>
      <c r="S25" s="133"/>
      <c r="T25" s="134">
        <v>10</v>
      </c>
      <c r="U25" s="133"/>
      <c r="V25" s="134">
        <v>10</v>
      </c>
      <c r="W25" s="133"/>
      <c r="X25" s="134">
        <v>10</v>
      </c>
      <c r="Y25" s="133"/>
      <c r="Z25" s="134">
        <v>10</v>
      </c>
      <c r="AA25" s="162">
        <f t="shared" si="0"/>
        <v>0</v>
      </c>
      <c r="AB25" s="162">
        <f t="shared" si="1"/>
        <v>0</v>
      </c>
      <c r="AC25" s="162">
        <f t="shared" si="2"/>
        <v>0</v>
      </c>
      <c r="AD25" s="134">
        <f t="shared" si="3"/>
        <v>40</v>
      </c>
    </row>
    <row r="26" spans="1:30" s="8" customFormat="1" ht="16.5" thickBot="1" x14ac:dyDescent="0.3">
      <c r="A26" s="125">
        <v>43170</v>
      </c>
      <c r="B26" s="126" t="s">
        <v>5</v>
      </c>
      <c r="C26" s="137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37"/>
      <c r="O26" s="136"/>
      <c r="P26" s="137"/>
      <c r="Q26" s="137"/>
      <c r="R26" s="137"/>
      <c r="S26" s="133"/>
      <c r="T26" s="134">
        <v>10</v>
      </c>
      <c r="U26" s="133"/>
      <c r="V26" s="134">
        <v>10</v>
      </c>
      <c r="W26" s="133"/>
      <c r="X26" s="134">
        <v>10</v>
      </c>
      <c r="Y26" s="133"/>
      <c r="Z26" s="134">
        <v>10</v>
      </c>
      <c r="AA26" s="162">
        <f t="shared" si="0"/>
        <v>0</v>
      </c>
      <c r="AB26" s="162">
        <f t="shared" si="1"/>
        <v>0</v>
      </c>
      <c r="AC26" s="162">
        <f t="shared" si="2"/>
        <v>0</v>
      </c>
      <c r="AD26" s="134">
        <f t="shared" si="3"/>
        <v>40</v>
      </c>
    </row>
    <row r="27" spans="1:30" s="8" customFormat="1" ht="16.5" thickBot="1" x14ac:dyDescent="0.3">
      <c r="A27" s="123">
        <v>43171</v>
      </c>
      <c r="B27" s="124" t="s">
        <v>6</v>
      </c>
      <c r="C27" s="155"/>
      <c r="D27" s="38">
        <v>3</v>
      </c>
      <c r="E27" s="43">
        <v>2</v>
      </c>
      <c r="F27" s="40">
        <v>10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40">
        <v>4</v>
      </c>
      <c r="O27" s="1"/>
      <c r="P27" s="38">
        <v>3</v>
      </c>
      <c r="Q27" s="43">
        <v>2</v>
      </c>
      <c r="R27" s="40">
        <v>4</v>
      </c>
      <c r="S27" s="54"/>
      <c r="T27" s="53"/>
      <c r="U27" s="54"/>
      <c r="V27" s="53"/>
      <c r="W27" s="54"/>
      <c r="X27" s="53"/>
      <c r="Y27" s="54"/>
      <c r="Z27" s="53"/>
      <c r="AA27" s="166">
        <f t="shared" si="0"/>
        <v>8</v>
      </c>
      <c r="AB27" s="157">
        <f t="shared" si="1"/>
        <v>0</v>
      </c>
      <c r="AC27" s="77">
        <f t="shared" si="2"/>
        <v>12</v>
      </c>
      <c r="AD27" s="167">
        <f t="shared" si="3"/>
        <v>22</v>
      </c>
    </row>
    <row r="28" spans="1:30" s="8" customFormat="1" ht="16.5" thickBot="1" x14ac:dyDescent="0.3">
      <c r="A28" s="123">
        <v>43172</v>
      </c>
      <c r="B28" s="124" t="s">
        <v>7</v>
      </c>
      <c r="C28" s="155"/>
      <c r="D28" s="38">
        <v>3</v>
      </c>
      <c r="E28" s="43">
        <v>2</v>
      </c>
      <c r="F28" s="40">
        <v>10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40">
        <v>4</v>
      </c>
      <c r="O28" s="1"/>
      <c r="P28" s="38">
        <v>3</v>
      </c>
      <c r="Q28" s="43">
        <v>2</v>
      </c>
      <c r="R28" s="40">
        <v>4</v>
      </c>
      <c r="S28" s="54"/>
      <c r="T28" s="53"/>
      <c r="U28" s="54"/>
      <c r="V28" s="53"/>
      <c r="W28" s="54"/>
      <c r="X28" s="53"/>
      <c r="Y28" s="54"/>
      <c r="Z28" s="53"/>
      <c r="AA28" s="166">
        <f t="shared" si="0"/>
        <v>8</v>
      </c>
      <c r="AB28" s="157">
        <f t="shared" si="1"/>
        <v>0</v>
      </c>
      <c r="AC28" s="77">
        <f t="shared" si="2"/>
        <v>12</v>
      </c>
      <c r="AD28" s="167">
        <f t="shared" si="3"/>
        <v>22</v>
      </c>
    </row>
    <row r="29" spans="1:30" s="8" customFormat="1" ht="16.5" thickBot="1" x14ac:dyDescent="0.3">
      <c r="A29" s="123">
        <v>43173</v>
      </c>
      <c r="B29" s="124" t="s">
        <v>8</v>
      </c>
      <c r="C29" s="155"/>
      <c r="D29" s="38">
        <v>3</v>
      </c>
      <c r="E29" s="43">
        <v>2</v>
      </c>
      <c r="F29" s="40">
        <v>10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40">
        <v>4</v>
      </c>
      <c r="O29" s="1"/>
      <c r="P29" s="38">
        <v>3</v>
      </c>
      <c r="Q29" s="43">
        <v>2</v>
      </c>
      <c r="R29" s="40">
        <v>4</v>
      </c>
      <c r="S29" s="54"/>
      <c r="T29" s="53"/>
      <c r="U29" s="54"/>
      <c r="V29" s="53"/>
      <c r="W29" s="54"/>
      <c r="X29" s="53"/>
      <c r="Y29" s="54"/>
      <c r="Z29" s="53"/>
      <c r="AA29" s="166">
        <f t="shared" si="0"/>
        <v>8</v>
      </c>
      <c r="AB29" s="157">
        <f t="shared" si="1"/>
        <v>0</v>
      </c>
      <c r="AC29" s="77">
        <f t="shared" si="2"/>
        <v>12</v>
      </c>
      <c r="AD29" s="167">
        <f t="shared" si="3"/>
        <v>22</v>
      </c>
    </row>
    <row r="30" spans="1:30" s="9" customFormat="1" ht="16.5" thickBot="1" x14ac:dyDescent="0.3">
      <c r="A30" s="123">
        <v>43174</v>
      </c>
      <c r="B30" s="124" t="s">
        <v>9</v>
      </c>
      <c r="C30" s="155"/>
      <c r="D30" s="38">
        <v>3</v>
      </c>
      <c r="E30" s="43">
        <v>2</v>
      </c>
      <c r="F30" s="40">
        <v>10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40">
        <v>4</v>
      </c>
      <c r="O30" s="1"/>
      <c r="P30" s="38">
        <v>3</v>
      </c>
      <c r="Q30" s="43">
        <v>2</v>
      </c>
      <c r="R30" s="40">
        <v>4</v>
      </c>
      <c r="S30" s="54"/>
      <c r="T30" s="53"/>
      <c r="U30" s="54"/>
      <c r="V30" s="53"/>
      <c r="W30" s="54"/>
      <c r="X30" s="53"/>
      <c r="Y30" s="54"/>
      <c r="Z30" s="53"/>
      <c r="AA30" s="166">
        <f t="shared" si="0"/>
        <v>8</v>
      </c>
      <c r="AB30" s="157">
        <f t="shared" si="1"/>
        <v>0</v>
      </c>
      <c r="AC30" s="77">
        <f t="shared" si="2"/>
        <v>12</v>
      </c>
      <c r="AD30" s="167">
        <f t="shared" si="3"/>
        <v>22</v>
      </c>
    </row>
    <row r="31" spans="1:30" s="10" customFormat="1" ht="15" customHeight="1" thickBot="1" x14ac:dyDescent="0.3">
      <c r="A31" s="123">
        <v>43175</v>
      </c>
      <c r="B31" s="124" t="s">
        <v>10</v>
      </c>
      <c r="C31" s="155"/>
      <c r="D31" s="38">
        <v>3</v>
      </c>
      <c r="E31" s="43">
        <v>2</v>
      </c>
      <c r="F31" s="40">
        <v>10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40">
        <v>4</v>
      </c>
      <c r="O31" s="1"/>
      <c r="P31" s="38">
        <v>3</v>
      </c>
      <c r="Q31" s="43">
        <v>2</v>
      </c>
      <c r="R31" s="40">
        <v>4</v>
      </c>
      <c r="S31" s="54"/>
      <c r="T31" s="53"/>
      <c r="U31" s="54"/>
      <c r="V31" s="53"/>
      <c r="W31" s="54"/>
      <c r="X31" s="53"/>
      <c r="Y31" s="54"/>
      <c r="Z31" s="53"/>
      <c r="AA31" s="166">
        <f t="shared" si="0"/>
        <v>8</v>
      </c>
      <c r="AB31" s="157">
        <f t="shared" si="1"/>
        <v>0</v>
      </c>
      <c r="AC31" s="77">
        <f t="shared" si="2"/>
        <v>12</v>
      </c>
      <c r="AD31" s="167">
        <f t="shared" si="3"/>
        <v>22</v>
      </c>
    </row>
    <row r="32" spans="1:30" s="10" customFormat="1" ht="15" customHeight="1" thickBot="1" x14ac:dyDescent="0.3">
      <c r="A32" s="138">
        <v>43176</v>
      </c>
      <c r="B32" s="139" t="s">
        <v>11</v>
      </c>
      <c r="C32" s="141"/>
      <c r="D32" s="141"/>
      <c r="E32" s="141"/>
      <c r="F32" s="141"/>
      <c r="G32" s="140"/>
      <c r="H32" s="141"/>
      <c r="I32" s="141"/>
      <c r="J32" s="141"/>
      <c r="K32" s="140"/>
      <c r="L32" s="141"/>
      <c r="M32" s="141"/>
      <c r="N32" s="141"/>
      <c r="O32" s="140"/>
      <c r="P32" s="143"/>
      <c r="Q32" s="141"/>
      <c r="R32" s="141"/>
      <c r="S32" s="145"/>
      <c r="T32" s="146"/>
      <c r="U32" s="145"/>
      <c r="V32" s="146"/>
      <c r="W32" s="145"/>
      <c r="X32" s="146"/>
      <c r="Y32" s="145"/>
      <c r="Z32" s="146"/>
      <c r="AA32" s="147"/>
      <c r="AB32" s="147"/>
      <c r="AC32" s="148"/>
      <c r="AD32" s="148"/>
    </row>
    <row r="33" spans="1:30" s="10" customFormat="1" ht="16.5" thickBot="1" x14ac:dyDescent="0.3">
      <c r="A33" s="138">
        <v>43177</v>
      </c>
      <c r="B33" s="139" t="s">
        <v>5</v>
      </c>
      <c r="C33" s="150"/>
      <c r="D33" s="150"/>
      <c r="E33" s="150"/>
      <c r="F33" s="150"/>
      <c r="G33" s="149"/>
      <c r="H33" s="150"/>
      <c r="I33" s="150"/>
      <c r="J33" s="150"/>
      <c r="K33" s="149"/>
      <c r="L33" s="150"/>
      <c r="M33" s="150"/>
      <c r="N33" s="150"/>
      <c r="O33" s="149"/>
      <c r="P33" s="151"/>
      <c r="Q33" s="150"/>
      <c r="R33" s="150"/>
      <c r="S33" s="149"/>
      <c r="T33" s="150"/>
      <c r="U33" s="149"/>
      <c r="V33" s="150"/>
      <c r="W33" s="149"/>
      <c r="X33" s="150"/>
      <c r="Y33" s="149"/>
      <c r="Z33" s="150"/>
      <c r="AA33" s="153"/>
      <c r="AB33" s="153"/>
      <c r="AC33" s="154"/>
      <c r="AD33" s="154"/>
    </row>
    <row r="34" spans="1:30" ht="16.5" thickBot="1" x14ac:dyDescent="0.3">
      <c r="K34" s="11"/>
      <c r="L34" s="11"/>
      <c r="M34" s="11"/>
      <c r="N34" s="11"/>
      <c r="O34" s="11"/>
      <c r="P34" s="11"/>
      <c r="AA34" s="17">
        <f>SUM(AA4:AA31)</f>
        <v>85</v>
      </c>
      <c r="AB34" s="16">
        <f>SUM(AB4:AB31)</f>
        <v>255</v>
      </c>
      <c r="AC34" s="18"/>
      <c r="AD34" s="33"/>
    </row>
    <row r="35" spans="1:30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AA35" s="17"/>
      <c r="AB35" s="17"/>
      <c r="AC35" s="158">
        <f>SUM(AC4:AC31)</f>
        <v>170</v>
      </c>
      <c r="AD35" s="158">
        <f>SUM(AD4:AD31)</f>
        <v>510</v>
      </c>
    </row>
    <row r="36" spans="1:30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AA36" s="16"/>
      <c r="AB36" s="13"/>
      <c r="AC36" s="13"/>
      <c r="AD36" s="34"/>
    </row>
    <row r="37" spans="1:30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</row>
    <row r="38" spans="1:30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</row>
    <row r="39" spans="1:30" x14ac:dyDescent="0.2">
      <c r="K39" s="11"/>
      <c r="L39" s="11"/>
      <c r="M39" s="11"/>
      <c r="N39" s="11"/>
      <c r="O39" s="11"/>
      <c r="P39" s="11"/>
    </row>
  </sheetData>
  <mergeCells count="22">
    <mergeCell ref="A1:A3"/>
    <mergeCell ref="B1:B3"/>
    <mergeCell ref="G1:J1"/>
    <mergeCell ref="K1:N1"/>
    <mergeCell ref="O1:R1"/>
    <mergeCell ref="C1:F1"/>
    <mergeCell ref="C2:F2"/>
    <mergeCell ref="AD1:AD3"/>
    <mergeCell ref="G2:J2"/>
    <mergeCell ref="K2:N2"/>
    <mergeCell ref="O2:R2"/>
    <mergeCell ref="U1:V1"/>
    <mergeCell ref="AC1:AC3"/>
    <mergeCell ref="S2:T2"/>
    <mergeCell ref="U2:V2"/>
    <mergeCell ref="W2:X2"/>
    <mergeCell ref="Y2:Z2"/>
    <mergeCell ref="S1:T1"/>
    <mergeCell ref="W1:X1"/>
    <mergeCell ref="Y1:Z1"/>
    <mergeCell ref="AA1:AA3"/>
    <mergeCell ref="AB1:AB3"/>
  </mergeCells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9"/>
  <sheetViews>
    <sheetView view="pageBreakPreview" zoomScale="60" zoomScaleNormal="100" workbookViewId="0">
      <selection activeCell="T4" sqref="T4"/>
    </sheetView>
  </sheetViews>
  <sheetFormatPr defaultColWidth="9.140625" defaultRowHeight="15" x14ac:dyDescent="0.2"/>
  <cols>
    <col min="1" max="1" width="9.85546875" style="4" bestFit="1" customWidth="1"/>
    <col min="2" max="2" width="6.85546875" style="4" customWidth="1"/>
    <col min="3" max="3" width="5" style="4" customWidth="1"/>
    <col min="4" max="6" width="6.28515625" style="4" customWidth="1"/>
    <col min="7" max="7" width="4.42578125" style="4" customWidth="1"/>
    <col min="8" max="8" width="7.28515625" style="4" customWidth="1"/>
    <col min="9" max="9" width="6.28515625" style="4" customWidth="1"/>
    <col min="10" max="10" width="7" style="4" customWidth="1"/>
    <col min="11" max="11" width="4.5703125" style="4" customWidth="1"/>
    <col min="12" max="12" width="7.42578125" style="4" customWidth="1"/>
    <col min="13" max="13" width="7" style="4" customWidth="1"/>
    <col min="14" max="54" width="5.7109375" style="4" customWidth="1"/>
    <col min="55" max="55" width="5.140625" style="4" bestFit="1" customWidth="1"/>
    <col min="56" max="58" width="6.85546875" style="4" bestFit="1" customWidth="1"/>
    <col min="59" max="59" width="7.5703125" style="5" customWidth="1"/>
    <col min="60" max="60" width="7.85546875" style="5" customWidth="1"/>
    <col min="61" max="61" width="10.5703125" style="5" customWidth="1"/>
    <col min="62" max="62" width="6.28515625" style="5" customWidth="1"/>
    <col min="63" max="16384" width="9.140625" style="5"/>
  </cols>
  <sheetData>
    <row r="1" spans="1:62" s="6" customFormat="1" ht="60.75" customHeight="1" x14ac:dyDescent="0.2">
      <c r="A1" s="329" t="s">
        <v>2</v>
      </c>
      <c r="B1" s="370" t="s">
        <v>3</v>
      </c>
      <c r="C1" s="300"/>
      <c r="D1" s="301"/>
      <c r="E1" s="301"/>
      <c r="F1" s="302"/>
      <c r="G1" s="300" t="s">
        <v>61</v>
      </c>
      <c r="H1" s="301"/>
      <c r="I1" s="301"/>
      <c r="J1" s="301"/>
      <c r="K1" s="300" t="s">
        <v>13</v>
      </c>
      <c r="L1" s="301"/>
      <c r="M1" s="301"/>
      <c r="N1" s="301"/>
      <c r="O1" s="300"/>
      <c r="P1" s="301"/>
      <c r="Q1" s="301"/>
      <c r="R1" s="302"/>
      <c r="S1" s="300"/>
      <c r="T1" s="301"/>
      <c r="U1" s="301"/>
      <c r="V1" s="302"/>
      <c r="W1" s="300"/>
      <c r="X1" s="301"/>
      <c r="Y1" s="301"/>
      <c r="Z1" s="302"/>
      <c r="AA1" s="300"/>
      <c r="AB1" s="301"/>
      <c r="AC1" s="301"/>
      <c r="AD1" s="302"/>
      <c r="AE1" s="300" t="s">
        <v>13</v>
      </c>
      <c r="AF1" s="301"/>
      <c r="AG1" s="301"/>
      <c r="AH1" s="301"/>
      <c r="AI1" s="300"/>
      <c r="AJ1" s="301"/>
      <c r="AK1" s="301"/>
      <c r="AL1" s="302"/>
      <c r="AM1" s="300"/>
      <c r="AN1" s="301"/>
      <c r="AO1" s="301"/>
      <c r="AP1" s="302"/>
      <c r="AQ1" s="300"/>
      <c r="AR1" s="301"/>
      <c r="AS1" s="301"/>
      <c r="AT1" s="302"/>
      <c r="AU1" s="163"/>
      <c r="AV1" s="164"/>
      <c r="AW1" s="164"/>
      <c r="AX1" s="165"/>
      <c r="AY1" s="164"/>
      <c r="AZ1" s="164"/>
      <c r="BA1" s="164"/>
      <c r="BB1" s="164"/>
      <c r="BC1" s="300" t="s">
        <v>13</v>
      </c>
      <c r="BD1" s="301"/>
      <c r="BE1" s="301"/>
      <c r="BF1" s="301"/>
      <c r="BG1" s="364" t="s">
        <v>54</v>
      </c>
      <c r="BH1" s="367" t="s">
        <v>55</v>
      </c>
      <c r="BI1" s="361" t="s">
        <v>53</v>
      </c>
      <c r="BJ1" s="359" t="s">
        <v>56</v>
      </c>
    </row>
    <row r="2" spans="1:62" s="6" customFormat="1" ht="44.25" customHeight="1" x14ac:dyDescent="0.2">
      <c r="A2" s="330"/>
      <c r="B2" s="371"/>
      <c r="C2" s="306"/>
      <c r="D2" s="307"/>
      <c r="E2" s="307"/>
      <c r="F2" s="308"/>
      <c r="G2" s="306" t="s">
        <v>57</v>
      </c>
      <c r="H2" s="307"/>
      <c r="I2" s="307"/>
      <c r="J2" s="307"/>
      <c r="K2" s="306" t="s">
        <v>59</v>
      </c>
      <c r="L2" s="307"/>
      <c r="M2" s="307"/>
      <c r="N2" s="307"/>
      <c r="O2" s="306"/>
      <c r="P2" s="307"/>
      <c r="Q2" s="307"/>
      <c r="R2" s="308"/>
      <c r="S2" s="306"/>
      <c r="T2" s="307"/>
      <c r="U2" s="307"/>
      <c r="V2" s="308"/>
      <c r="W2" s="306"/>
      <c r="X2" s="307"/>
      <c r="Y2" s="307"/>
      <c r="Z2" s="308"/>
      <c r="AA2" s="306"/>
      <c r="AB2" s="307"/>
      <c r="AC2" s="307"/>
      <c r="AD2" s="308"/>
      <c r="AE2" s="373" t="s">
        <v>58</v>
      </c>
      <c r="AF2" s="373"/>
      <c r="AG2" s="373"/>
      <c r="AH2" s="373"/>
      <c r="AI2" s="306"/>
      <c r="AJ2" s="307"/>
      <c r="AK2" s="307"/>
      <c r="AL2" s="308"/>
      <c r="AM2" s="306"/>
      <c r="AN2" s="307"/>
      <c r="AO2" s="307"/>
      <c r="AP2" s="308"/>
      <c r="AQ2" s="306"/>
      <c r="AR2" s="307"/>
      <c r="AS2" s="307"/>
      <c r="AT2" s="308"/>
      <c r="AU2" s="306"/>
      <c r="AV2" s="307"/>
      <c r="AW2" s="307"/>
      <c r="AX2" s="308"/>
      <c r="AY2" s="306"/>
      <c r="AZ2" s="307"/>
      <c r="BA2" s="307"/>
      <c r="BB2" s="308"/>
      <c r="BC2" s="306" t="s">
        <v>60</v>
      </c>
      <c r="BD2" s="307"/>
      <c r="BE2" s="307"/>
      <c r="BF2" s="307"/>
      <c r="BG2" s="365"/>
      <c r="BH2" s="368"/>
      <c r="BI2" s="362"/>
      <c r="BJ2" s="359"/>
    </row>
    <row r="3" spans="1:62" s="6" customFormat="1" ht="161.25" customHeight="1" thickBot="1" x14ac:dyDescent="0.25">
      <c r="A3" s="331"/>
      <c r="B3" s="372"/>
      <c r="C3" s="24" t="s">
        <v>12</v>
      </c>
      <c r="D3" s="85" t="s">
        <v>53</v>
      </c>
      <c r="E3" s="45" t="s">
        <v>54</v>
      </c>
      <c r="F3" s="48" t="s">
        <v>56</v>
      </c>
      <c r="G3" s="24" t="s">
        <v>12</v>
      </c>
      <c r="H3" s="85" t="s">
        <v>53</v>
      </c>
      <c r="I3" s="45" t="s">
        <v>54</v>
      </c>
      <c r="J3" s="48" t="s">
        <v>56</v>
      </c>
      <c r="K3" s="24" t="s">
        <v>12</v>
      </c>
      <c r="L3" s="85" t="s">
        <v>53</v>
      </c>
      <c r="M3" s="45" t="s">
        <v>54</v>
      </c>
      <c r="N3" s="168" t="s">
        <v>56</v>
      </c>
      <c r="O3" s="24" t="s">
        <v>12</v>
      </c>
      <c r="P3" s="85" t="s">
        <v>53</v>
      </c>
      <c r="Q3" s="45" t="s">
        <v>54</v>
      </c>
      <c r="R3" s="48" t="s">
        <v>56</v>
      </c>
      <c r="S3" s="24" t="s">
        <v>12</v>
      </c>
      <c r="T3" s="85" t="s">
        <v>53</v>
      </c>
      <c r="U3" s="45" t="s">
        <v>54</v>
      </c>
      <c r="V3" s="48" t="s">
        <v>56</v>
      </c>
      <c r="W3" s="24" t="s">
        <v>12</v>
      </c>
      <c r="X3" s="85" t="s">
        <v>53</v>
      </c>
      <c r="Y3" s="45" t="s">
        <v>54</v>
      </c>
      <c r="Z3" s="48" t="s">
        <v>56</v>
      </c>
      <c r="AA3" s="24" t="s">
        <v>12</v>
      </c>
      <c r="AB3" s="85" t="s">
        <v>53</v>
      </c>
      <c r="AC3" s="45" t="s">
        <v>54</v>
      </c>
      <c r="AD3" s="48" t="s">
        <v>56</v>
      </c>
      <c r="AE3" s="156" t="s">
        <v>55</v>
      </c>
      <c r="AF3" s="85" t="s">
        <v>53</v>
      </c>
      <c r="AG3" s="45" t="s">
        <v>54</v>
      </c>
      <c r="AH3" s="48" t="s">
        <v>56</v>
      </c>
      <c r="AI3" s="24" t="s">
        <v>12</v>
      </c>
      <c r="AJ3" s="85" t="s">
        <v>53</v>
      </c>
      <c r="AK3" s="45" t="s">
        <v>54</v>
      </c>
      <c r="AL3" s="48" t="s">
        <v>56</v>
      </c>
      <c r="AM3" s="24" t="s">
        <v>12</v>
      </c>
      <c r="AN3" s="85" t="s">
        <v>53</v>
      </c>
      <c r="AO3" s="45" t="s">
        <v>54</v>
      </c>
      <c r="AP3" s="48" t="s">
        <v>56</v>
      </c>
      <c r="AQ3" s="24" t="s">
        <v>12</v>
      </c>
      <c r="AR3" s="85" t="s">
        <v>53</v>
      </c>
      <c r="AS3" s="45" t="s">
        <v>54</v>
      </c>
      <c r="AT3" s="48" t="s">
        <v>56</v>
      </c>
      <c r="AU3" s="24" t="s">
        <v>12</v>
      </c>
      <c r="AV3" s="85" t="s">
        <v>53</v>
      </c>
      <c r="AW3" s="45" t="s">
        <v>54</v>
      </c>
      <c r="AX3" s="48" t="s">
        <v>56</v>
      </c>
      <c r="AY3" s="24" t="s">
        <v>12</v>
      </c>
      <c r="AZ3" s="85" t="s">
        <v>53</v>
      </c>
      <c r="BA3" s="45" t="s">
        <v>54</v>
      </c>
      <c r="BB3" s="48" t="s">
        <v>56</v>
      </c>
      <c r="BC3" s="24" t="s">
        <v>12</v>
      </c>
      <c r="BD3" s="85" t="s">
        <v>53</v>
      </c>
      <c r="BE3" s="45" t="s">
        <v>54</v>
      </c>
      <c r="BF3" s="48" t="s">
        <v>56</v>
      </c>
      <c r="BG3" s="366"/>
      <c r="BH3" s="369"/>
      <c r="BI3" s="363"/>
      <c r="BJ3" s="360"/>
    </row>
    <row r="4" spans="1:62" s="7" customFormat="1" ht="21" customHeight="1" thickBot="1" x14ac:dyDescent="0.3">
      <c r="A4" s="125">
        <v>43148</v>
      </c>
      <c r="B4" s="126" t="s">
        <v>11</v>
      </c>
      <c r="C4" s="127"/>
      <c r="D4" s="128"/>
      <c r="E4" s="128"/>
      <c r="F4" s="128"/>
      <c r="G4" s="127"/>
      <c r="H4" s="128"/>
      <c r="I4" s="128"/>
      <c r="J4" s="128"/>
      <c r="K4" s="127"/>
      <c r="L4" s="128"/>
      <c r="M4" s="128"/>
      <c r="N4" s="169"/>
      <c r="O4" s="127"/>
      <c r="P4" s="128"/>
      <c r="Q4" s="128"/>
      <c r="R4" s="128"/>
      <c r="S4" s="127"/>
      <c r="T4" s="128"/>
      <c r="U4" s="128"/>
      <c r="V4" s="128"/>
      <c r="W4" s="127"/>
      <c r="X4" s="128"/>
      <c r="Y4" s="128"/>
      <c r="Z4" s="128"/>
      <c r="AA4" s="127"/>
      <c r="AB4" s="128"/>
      <c r="AC4" s="128"/>
      <c r="AD4" s="128"/>
      <c r="AE4" s="128"/>
      <c r="AF4" s="128"/>
      <c r="AG4" s="128"/>
      <c r="AH4" s="128"/>
      <c r="AI4" s="127"/>
      <c r="AJ4" s="128"/>
      <c r="AK4" s="128"/>
      <c r="AL4" s="128"/>
      <c r="AM4" s="127"/>
      <c r="AN4" s="128"/>
      <c r="AO4" s="128"/>
      <c r="AP4" s="128"/>
      <c r="AQ4" s="127"/>
      <c r="AR4" s="128"/>
      <c r="AS4" s="128"/>
      <c r="AT4" s="128"/>
      <c r="AU4" s="127"/>
      <c r="AV4" s="128"/>
      <c r="AW4" s="128"/>
      <c r="AX4" s="128"/>
      <c r="AY4" s="127"/>
      <c r="AZ4" s="128"/>
      <c r="BA4" s="128"/>
      <c r="BB4" s="128"/>
      <c r="BC4" s="127"/>
      <c r="BD4" s="129"/>
      <c r="BE4" s="128"/>
      <c r="BF4" s="128"/>
      <c r="BG4" s="162">
        <f t="shared" ref="BG4:BG31" si="0">SUM(AG4+I4+M4+BE4)</f>
        <v>0</v>
      </c>
      <c r="BH4" s="162">
        <f t="shared" ref="BH4:BH31" si="1">AE4</f>
        <v>0</v>
      </c>
      <c r="BI4" s="162">
        <f t="shared" ref="BI4:BI31" si="2">SUM(AF4+H4+L4+BD4)</f>
        <v>0</v>
      </c>
      <c r="BJ4" s="134" t="e">
        <f>SUM(AH4+J4+N4+BF4+#REF!+#REF!+#REF!+#REF!)</f>
        <v>#REF!</v>
      </c>
    </row>
    <row r="5" spans="1:62" s="8" customFormat="1" ht="20.25" customHeight="1" thickBot="1" x14ac:dyDescent="0.3">
      <c r="A5" s="125">
        <v>43149</v>
      </c>
      <c r="B5" s="126" t="s">
        <v>5</v>
      </c>
      <c r="C5" s="130"/>
      <c r="D5" s="131"/>
      <c r="E5" s="131"/>
      <c r="F5" s="131"/>
      <c r="G5" s="130"/>
      <c r="H5" s="131"/>
      <c r="I5" s="131"/>
      <c r="J5" s="131"/>
      <c r="K5" s="130"/>
      <c r="L5" s="131"/>
      <c r="M5" s="131"/>
      <c r="N5" s="170"/>
      <c r="O5" s="130"/>
      <c r="P5" s="131"/>
      <c r="Q5" s="131"/>
      <c r="R5" s="131"/>
      <c r="S5" s="130"/>
      <c r="T5" s="131"/>
      <c r="U5" s="131"/>
      <c r="V5" s="131"/>
      <c r="W5" s="130"/>
      <c r="X5" s="131"/>
      <c r="Y5" s="131"/>
      <c r="Z5" s="131"/>
      <c r="AA5" s="130"/>
      <c r="AB5" s="131"/>
      <c r="AC5" s="131"/>
      <c r="AD5" s="131"/>
      <c r="AE5" s="131"/>
      <c r="AF5" s="131"/>
      <c r="AG5" s="131"/>
      <c r="AH5" s="131"/>
      <c r="AI5" s="130"/>
      <c r="AJ5" s="131"/>
      <c r="AK5" s="131"/>
      <c r="AL5" s="131"/>
      <c r="AM5" s="130"/>
      <c r="AN5" s="131"/>
      <c r="AO5" s="131"/>
      <c r="AP5" s="131"/>
      <c r="AQ5" s="130"/>
      <c r="AR5" s="131"/>
      <c r="AS5" s="131"/>
      <c r="AT5" s="131"/>
      <c r="AU5" s="130"/>
      <c r="AV5" s="131"/>
      <c r="AW5" s="131"/>
      <c r="AX5" s="131"/>
      <c r="AY5" s="130"/>
      <c r="AZ5" s="131"/>
      <c r="BA5" s="131"/>
      <c r="BB5" s="131"/>
      <c r="BC5" s="130"/>
      <c r="BD5" s="132"/>
      <c r="BE5" s="131"/>
      <c r="BF5" s="131"/>
      <c r="BG5" s="162">
        <f t="shared" si="0"/>
        <v>0</v>
      </c>
      <c r="BH5" s="162">
        <f t="shared" si="1"/>
        <v>0</v>
      </c>
      <c r="BI5" s="162">
        <f t="shared" si="2"/>
        <v>0</v>
      </c>
      <c r="BJ5" s="134" t="e">
        <f>SUM(AH5+J5+N5+BF5+#REF!+#REF!+#REF!+#REF!)</f>
        <v>#REF!</v>
      </c>
    </row>
    <row r="6" spans="1:62" s="8" customFormat="1" ht="16.5" thickBot="1" x14ac:dyDescent="0.3">
      <c r="A6" s="123">
        <v>43150</v>
      </c>
      <c r="B6" s="124" t="s">
        <v>6</v>
      </c>
      <c r="C6" s="1"/>
      <c r="D6" s="38">
        <v>2.5</v>
      </c>
      <c r="E6" s="43">
        <v>1</v>
      </c>
      <c r="F6" s="40">
        <v>1</v>
      </c>
      <c r="G6" s="1"/>
      <c r="H6" s="38">
        <v>2.5</v>
      </c>
      <c r="I6" s="43">
        <v>1</v>
      </c>
      <c r="J6" s="40">
        <v>1</v>
      </c>
      <c r="K6" s="1"/>
      <c r="L6" s="38">
        <v>2.5</v>
      </c>
      <c r="M6" s="43">
        <v>1</v>
      </c>
      <c r="N6" s="171">
        <v>1</v>
      </c>
      <c r="O6" s="1"/>
      <c r="P6" s="38">
        <v>2.5</v>
      </c>
      <c r="Q6" s="43">
        <v>1</v>
      </c>
      <c r="R6" s="40">
        <v>1</v>
      </c>
      <c r="S6" s="1"/>
      <c r="T6" s="38">
        <v>2.5</v>
      </c>
      <c r="U6" s="43">
        <v>1</v>
      </c>
      <c r="V6" s="40">
        <v>1</v>
      </c>
      <c r="W6" s="1"/>
      <c r="X6" s="38">
        <v>2.5</v>
      </c>
      <c r="Y6" s="43">
        <v>1</v>
      </c>
      <c r="Z6" s="40">
        <v>1</v>
      </c>
      <c r="AA6" s="1"/>
      <c r="AB6" s="38">
        <v>2.5</v>
      </c>
      <c r="AC6" s="43">
        <v>1</v>
      </c>
      <c r="AD6" s="40">
        <v>1</v>
      </c>
      <c r="AE6" s="155"/>
      <c r="AF6" s="38">
        <v>3</v>
      </c>
      <c r="AG6" s="43">
        <v>2</v>
      </c>
      <c r="AH6" s="40">
        <v>10</v>
      </c>
      <c r="AI6" s="1"/>
      <c r="AJ6" s="38">
        <v>2.5</v>
      </c>
      <c r="AK6" s="43">
        <v>1</v>
      </c>
      <c r="AL6" s="40">
        <v>1</v>
      </c>
      <c r="AM6" s="1"/>
      <c r="AN6" s="38">
        <v>2.5</v>
      </c>
      <c r="AO6" s="43">
        <v>1</v>
      </c>
      <c r="AP6" s="40">
        <v>1</v>
      </c>
      <c r="AQ6" s="1"/>
      <c r="AR6" s="38">
        <v>2.5</v>
      </c>
      <c r="AS6" s="43">
        <v>1</v>
      </c>
      <c r="AT6" s="40">
        <v>1</v>
      </c>
      <c r="AU6" s="1"/>
      <c r="AV6" s="38">
        <v>2.5</v>
      </c>
      <c r="AW6" s="43">
        <v>1</v>
      </c>
      <c r="AX6" s="40">
        <v>1</v>
      </c>
      <c r="AY6" s="1"/>
      <c r="AZ6" s="38">
        <v>2.5</v>
      </c>
      <c r="BA6" s="43">
        <v>1</v>
      </c>
      <c r="BB6" s="40">
        <v>1</v>
      </c>
      <c r="BC6" s="1"/>
      <c r="BD6" s="38">
        <v>2.5</v>
      </c>
      <c r="BE6" s="43">
        <v>1</v>
      </c>
      <c r="BF6" s="40">
        <v>1</v>
      </c>
      <c r="BG6" s="166">
        <f t="shared" si="0"/>
        <v>5</v>
      </c>
      <c r="BH6" s="157">
        <f t="shared" si="1"/>
        <v>0</v>
      </c>
      <c r="BI6" s="77">
        <f t="shared" si="2"/>
        <v>10.5</v>
      </c>
      <c r="BJ6" s="167" t="e">
        <f>SUM(AH6+J6+N6+BF6+#REF!+#REF!+#REF!+#REF!)</f>
        <v>#REF!</v>
      </c>
    </row>
    <row r="7" spans="1:62" s="8" customFormat="1" ht="16.5" thickBot="1" x14ac:dyDescent="0.3">
      <c r="A7" s="123">
        <v>43151</v>
      </c>
      <c r="B7" s="124" t="s">
        <v>7</v>
      </c>
      <c r="C7" s="1"/>
      <c r="D7" s="38">
        <v>2.5</v>
      </c>
      <c r="E7" s="43">
        <v>1</v>
      </c>
      <c r="F7" s="40">
        <v>1</v>
      </c>
      <c r="G7" s="1"/>
      <c r="H7" s="38">
        <v>2.5</v>
      </c>
      <c r="I7" s="43">
        <v>1</v>
      </c>
      <c r="J7" s="40">
        <v>1</v>
      </c>
      <c r="K7" s="1"/>
      <c r="L7" s="38">
        <v>2.5</v>
      </c>
      <c r="M7" s="43">
        <v>1</v>
      </c>
      <c r="N7" s="171">
        <v>1</v>
      </c>
      <c r="O7" s="1"/>
      <c r="P7" s="38">
        <v>2.5</v>
      </c>
      <c r="Q7" s="43">
        <v>1</v>
      </c>
      <c r="R7" s="40">
        <v>1</v>
      </c>
      <c r="S7" s="1"/>
      <c r="T7" s="38">
        <v>2.5</v>
      </c>
      <c r="U7" s="43">
        <v>1</v>
      </c>
      <c r="V7" s="40">
        <v>1</v>
      </c>
      <c r="W7" s="1"/>
      <c r="X7" s="38">
        <v>2.5</v>
      </c>
      <c r="Y7" s="43">
        <v>1</v>
      </c>
      <c r="Z7" s="40">
        <v>1</v>
      </c>
      <c r="AA7" s="1"/>
      <c r="AB7" s="38">
        <v>2.5</v>
      </c>
      <c r="AC7" s="43">
        <v>1</v>
      </c>
      <c r="AD7" s="40">
        <v>1</v>
      </c>
      <c r="AE7" s="155">
        <v>25.5</v>
      </c>
      <c r="AF7" s="155"/>
      <c r="AG7" s="155"/>
      <c r="AH7" s="155"/>
      <c r="AI7" s="1"/>
      <c r="AJ7" s="38">
        <v>2.5</v>
      </c>
      <c r="AK7" s="43">
        <v>1</v>
      </c>
      <c r="AL7" s="40">
        <v>1</v>
      </c>
      <c r="AM7" s="1"/>
      <c r="AN7" s="38">
        <v>2.5</v>
      </c>
      <c r="AO7" s="43">
        <v>1</v>
      </c>
      <c r="AP7" s="40">
        <v>1</v>
      </c>
      <c r="AQ7" s="1"/>
      <c r="AR7" s="38">
        <v>2.5</v>
      </c>
      <c r="AS7" s="43">
        <v>1</v>
      </c>
      <c r="AT7" s="40">
        <v>1</v>
      </c>
      <c r="AU7" s="1"/>
      <c r="AV7" s="38">
        <v>2.5</v>
      </c>
      <c r="AW7" s="43">
        <v>1</v>
      </c>
      <c r="AX7" s="40">
        <v>1</v>
      </c>
      <c r="AY7" s="1"/>
      <c r="AZ7" s="38">
        <v>2.5</v>
      </c>
      <c r="BA7" s="43">
        <v>1</v>
      </c>
      <c r="BB7" s="40">
        <v>1</v>
      </c>
      <c r="BC7" s="1"/>
      <c r="BD7" s="38">
        <v>2.5</v>
      </c>
      <c r="BE7" s="43">
        <v>1</v>
      </c>
      <c r="BF7" s="40">
        <v>1</v>
      </c>
      <c r="BG7" s="166">
        <f t="shared" si="0"/>
        <v>3</v>
      </c>
      <c r="BH7" s="157">
        <f t="shared" si="1"/>
        <v>25.5</v>
      </c>
      <c r="BI7" s="77">
        <f t="shared" si="2"/>
        <v>7.5</v>
      </c>
      <c r="BJ7" s="167" t="e">
        <f>SUM(AH7+J7+N7+BF7+#REF!+#REF!+#REF!+#REF!)</f>
        <v>#REF!</v>
      </c>
    </row>
    <row r="8" spans="1:62" s="8" customFormat="1" ht="16.5" thickBot="1" x14ac:dyDescent="0.3">
      <c r="A8" s="123">
        <v>43152</v>
      </c>
      <c r="B8" s="124" t="s">
        <v>8</v>
      </c>
      <c r="C8" s="1"/>
      <c r="D8" s="38">
        <v>2.5</v>
      </c>
      <c r="E8" s="43">
        <v>1</v>
      </c>
      <c r="F8" s="40">
        <v>1</v>
      </c>
      <c r="G8" s="1"/>
      <c r="H8" s="38">
        <v>2.5</v>
      </c>
      <c r="I8" s="43">
        <v>1</v>
      </c>
      <c r="J8" s="40">
        <v>1</v>
      </c>
      <c r="K8" s="1"/>
      <c r="L8" s="38">
        <v>2.5</v>
      </c>
      <c r="M8" s="43">
        <v>1</v>
      </c>
      <c r="N8" s="171">
        <v>1</v>
      </c>
      <c r="O8" s="1"/>
      <c r="P8" s="38">
        <v>2.5</v>
      </c>
      <c r="Q8" s="43">
        <v>1</v>
      </c>
      <c r="R8" s="40">
        <v>1</v>
      </c>
      <c r="S8" s="1"/>
      <c r="T8" s="38">
        <v>2.5</v>
      </c>
      <c r="U8" s="43">
        <v>1</v>
      </c>
      <c r="V8" s="40">
        <v>1</v>
      </c>
      <c r="W8" s="1"/>
      <c r="X8" s="38">
        <v>2.5</v>
      </c>
      <c r="Y8" s="43">
        <v>1</v>
      </c>
      <c r="Z8" s="40">
        <v>1</v>
      </c>
      <c r="AA8" s="1"/>
      <c r="AB8" s="38">
        <v>2.5</v>
      </c>
      <c r="AC8" s="43">
        <v>1</v>
      </c>
      <c r="AD8" s="40">
        <v>1</v>
      </c>
      <c r="AE8" s="155">
        <v>25.5</v>
      </c>
      <c r="AF8" s="155"/>
      <c r="AG8" s="155"/>
      <c r="AH8" s="155"/>
      <c r="AI8" s="1"/>
      <c r="AJ8" s="38">
        <v>2.5</v>
      </c>
      <c r="AK8" s="43">
        <v>1</v>
      </c>
      <c r="AL8" s="40">
        <v>1</v>
      </c>
      <c r="AM8" s="1"/>
      <c r="AN8" s="38">
        <v>2.5</v>
      </c>
      <c r="AO8" s="43">
        <v>1</v>
      </c>
      <c r="AP8" s="40">
        <v>1</v>
      </c>
      <c r="AQ8" s="1"/>
      <c r="AR8" s="38">
        <v>2.5</v>
      </c>
      <c r="AS8" s="43">
        <v>1</v>
      </c>
      <c r="AT8" s="40">
        <v>1</v>
      </c>
      <c r="AU8" s="1"/>
      <c r="AV8" s="38">
        <v>2.5</v>
      </c>
      <c r="AW8" s="43">
        <v>1</v>
      </c>
      <c r="AX8" s="40">
        <v>1</v>
      </c>
      <c r="AY8" s="1"/>
      <c r="AZ8" s="38">
        <v>2.5</v>
      </c>
      <c r="BA8" s="43">
        <v>1</v>
      </c>
      <c r="BB8" s="40">
        <v>1</v>
      </c>
      <c r="BC8" s="1"/>
      <c r="BD8" s="38">
        <v>3</v>
      </c>
      <c r="BE8" s="43">
        <v>1</v>
      </c>
      <c r="BF8" s="40">
        <v>1</v>
      </c>
      <c r="BG8" s="166">
        <f t="shared" si="0"/>
        <v>3</v>
      </c>
      <c r="BH8" s="157">
        <f t="shared" si="1"/>
        <v>25.5</v>
      </c>
      <c r="BI8" s="77">
        <f t="shared" si="2"/>
        <v>8</v>
      </c>
      <c r="BJ8" s="167" t="e">
        <f>SUM(AH8+J8+N8+BF8+#REF!+#REF!+#REF!+#REF!)</f>
        <v>#REF!</v>
      </c>
    </row>
    <row r="9" spans="1:62" s="9" customFormat="1" ht="16.5" thickBot="1" x14ac:dyDescent="0.3">
      <c r="A9" s="123">
        <v>43153</v>
      </c>
      <c r="B9" s="124" t="s">
        <v>9</v>
      </c>
      <c r="C9" s="1"/>
      <c r="D9" s="38">
        <v>3</v>
      </c>
      <c r="E9" s="43">
        <v>1</v>
      </c>
      <c r="F9" s="40">
        <v>1</v>
      </c>
      <c r="G9" s="1"/>
      <c r="H9" s="38">
        <v>3</v>
      </c>
      <c r="I9" s="43">
        <v>1</v>
      </c>
      <c r="J9" s="40">
        <v>1</v>
      </c>
      <c r="K9" s="1"/>
      <c r="L9" s="38">
        <v>3</v>
      </c>
      <c r="M9" s="43">
        <v>1</v>
      </c>
      <c r="N9" s="171">
        <v>1</v>
      </c>
      <c r="O9" s="1"/>
      <c r="P9" s="38">
        <v>3</v>
      </c>
      <c r="Q9" s="43">
        <v>1</v>
      </c>
      <c r="R9" s="40">
        <v>1</v>
      </c>
      <c r="S9" s="1"/>
      <c r="T9" s="38">
        <v>3</v>
      </c>
      <c r="U9" s="43">
        <v>1</v>
      </c>
      <c r="V9" s="40">
        <v>1</v>
      </c>
      <c r="W9" s="1"/>
      <c r="X9" s="38">
        <v>3</v>
      </c>
      <c r="Y9" s="43">
        <v>1</v>
      </c>
      <c r="Z9" s="40">
        <v>1</v>
      </c>
      <c r="AA9" s="1"/>
      <c r="AB9" s="38">
        <v>3</v>
      </c>
      <c r="AC9" s="43">
        <v>1</v>
      </c>
      <c r="AD9" s="40">
        <v>1</v>
      </c>
      <c r="AE9" s="155">
        <v>25.5</v>
      </c>
      <c r="AF9" s="155"/>
      <c r="AG9" s="155"/>
      <c r="AH9" s="155"/>
      <c r="AI9" s="1"/>
      <c r="AJ9" s="38">
        <v>3</v>
      </c>
      <c r="AK9" s="43">
        <v>1</v>
      </c>
      <c r="AL9" s="40">
        <v>1</v>
      </c>
      <c r="AM9" s="1"/>
      <c r="AN9" s="38">
        <v>3</v>
      </c>
      <c r="AO9" s="43">
        <v>1</v>
      </c>
      <c r="AP9" s="40">
        <v>1</v>
      </c>
      <c r="AQ9" s="1"/>
      <c r="AR9" s="38">
        <v>3</v>
      </c>
      <c r="AS9" s="43">
        <v>1</v>
      </c>
      <c r="AT9" s="40">
        <v>1</v>
      </c>
      <c r="AU9" s="1"/>
      <c r="AV9" s="38">
        <v>3</v>
      </c>
      <c r="AW9" s="43">
        <v>1</v>
      </c>
      <c r="AX9" s="40">
        <v>1</v>
      </c>
      <c r="AY9" s="1"/>
      <c r="AZ9" s="38">
        <v>3</v>
      </c>
      <c r="BA9" s="43">
        <v>1</v>
      </c>
      <c r="BB9" s="40">
        <v>1</v>
      </c>
      <c r="BC9" s="1"/>
      <c r="BD9" s="38">
        <v>3</v>
      </c>
      <c r="BE9" s="43">
        <v>1</v>
      </c>
      <c r="BF9" s="40">
        <v>1</v>
      </c>
      <c r="BG9" s="166">
        <f t="shared" si="0"/>
        <v>3</v>
      </c>
      <c r="BH9" s="157">
        <f t="shared" si="1"/>
        <v>25.5</v>
      </c>
      <c r="BI9" s="77">
        <f t="shared" si="2"/>
        <v>9</v>
      </c>
      <c r="BJ9" s="167" t="e">
        <f>SUM(AH9+J9+N9+BF9+#REF!+#REF!+#REF!+#REF!)</f>
        <v>#REF!</v>
      </c>
    </row>
    <row r="10" spans="1:62" s="7" customFormat="1" ht="16.5" thickBot="1" x14ac:dyDescent="0.3">
      <c r="A10" s="125">
        <v>43154</v>
      </c>
      <c r="B10" s="126" t="s">
        <v>10</v>
      </c>
      <c r="C10" s="133"/>
      <c r="D10" s="134"/>
      <c r="E10" s="134"/>
      <c r="F10" s="134"/>
      <c r="G10" s="133"/>
      <c r="H10" s="134"/>
      <c r="I10" s="134"/>
      <c r="J10" s="134"/>
      <c r="K10" s="133"/>
      <c r="L10" s="134"/>
      <c r="M10" s="134"/>
      <c r="N10" s="135"/>
      <c r="O10" s="133"/>
      <c r="P10" s="134"/>
      <c r="Q10" s="134"/>
      <c r="R10" s="134"/>
      <c r="S10" s="133"/>
      <c r="T10" s="134"/>
      <c r="U10" s="134"/>
      <c r="V10" s="134"/>
      <c r="W10" s="133"/>
      <c r="X10" s="134"/>
      <c r="Y10" s="134"/>
      <c r="Z10" s="134"/>
      <c r="AA10" s="133"/>
      <c r="AB10" s="134"/>
      <c r="AC10" s="134"/>
      <c r="AD10" s="134"/>
      <c r="AE10" s="134"/>
      <c r="AF10" s="134"/>
      <c r="AG10" s="134"/>
      <c r="AH10" s="134"/>
      <c r="AI10" s="133"/>
      <c r="AJ10" s="134"/>
      <c r="AK10" s="134"/>
      <c r="AL10" s="134"/>
      <c r="AM10" s="133"/>
      <c r="AN10" s="134"/>
      <c r="AO10" s="134"/>
      <c r="AP10" s="134"/>
      <c r="AQ10" s="133"/>
      <c r="AR10" s="134"/>
      <c r="AS10" s="134"/>
      <c r="AT10" s="134"/>
      <c r="AU10" s="133"/>
      <c r="AV10" s="134"/>
      <c r="AW10" s="134"/>
      <c r="AX10" s="134"/>
      <c r="AY10" s="133"/>
      <c r="AZ10" s="134"/>
      <c r="BA10" s="134"/>
      <c r="BB10" s="134"/>
      <c r="BC10" s="133"/>
      <c r="BD10" s="134"/>
      <c r="BE10" s="134"/>
      <c r="BF10" s="134"/>
      <c r="BG10" s="162">
        <f t="shared" si="0"/>
        <v>0</v>
      </c>
      <c r="BH10" s="162">
        <f t="shared" si="1"/>
        <v>0</v>
      </c>
      <c r="BI10" s="162">
        <f t="shared" si="2"/>
        <v>0</v>
      </c>
      <c r="BJ10" s="134" t="e">
        <f>SUM(AH10+J10+N10+BF10+#REF!+#REF!+#REF!+#REF!)</f>
        <v>#REF!</v>
      </c>
    </row>
    <row r="11" spans="1:62" s="7" customFormat="1" ht="16.5" thickBot="1" x14ac:dyDescent="0.3">
      <c r="A11" s="125">
        <v>43155</v>
      </c>
      <c r="B11" s="126" t="s">
        <v>11</v>
      </c>
      <c r="C11" s="136"/>
      <c r="D11" s="137"/>
      <c r="E11" s="137"/>
      <c r="F11" s="137"/>
      <c r="G11" s="136"/>
      <c r="H11" s="137"/>
      <c r="I11" s="137"/>
      <c r="J11" s="137"/>
      <c r="K11" s="136"/>
      <c r="L11" s="137"/>
      <c r="M11" s="137"/>
      <c r="N11" s="172"/>
      <c r="O11" s="136"/>
      <c r="P11" s="137"/>
      <c r="Q11" s="137"/>
      <c r="R11" s="137"/>
      <c r="S11" s="136"/>
      <c r="T11" s="137"/>
      <c r="U11" s="137"/>
      <c r="V11" s="137"/>
      <c r="W11" s="136"/>
      <c r="X11" s="137"/>
      <c r="Y11" s="137"/>
      <c r="Z11" s="137"/>
      <c r="AA11" s="136"/>
      <c r="AB11" s="137"/>
      <c r="AC11" s="137"/>
      <c r="AD11" s="137"/>
      <c r="AE11" s="137"/>
      <c r="AF11" s="137"/>
      <c r="AG11" s="137"/>
      <c r="AH11" s="137"/>
      <c r="AI11" s="136"/>
      <c r="AJ11" s="137"/>
      <c r="AK11" s="137"/>
      <c r="AL11" s="137"/>
      <c r="AM11" s="136"/>
      <c r="AN11" s="137"/>
      <c r="AO11" s="137"/>
      <c r="AP11" s="137"/>
      <c r="AQ11" s="136"/>
      <c r="AR11" s="137"/>
      <c r="AS11" s="137"/>
      <c r="AT11" s="137"/>
      <c r="AU11" s="136"/>
      <c r="AV11" s="137"/>
      <c r="AW11" s="137"/>
      <c r="AX11" s="137"/>
      <c r="AY11" s="136"/>
      <c r="AZ11" s="137"/>
      <c r="BA11" s="137"/>
      <c r="BB11" s="137"/>
      <c r="BC11" s="136"/>
      <c r="BD11" s="137"/>
      <c r="BE11" s="137"/>
      <c r="BF11" s="137"/>
      <c r="BG11" s="162">
        <f t="shared" si="0"/>
        <v>0</v>
      </c>
      <c r="BH11" s="162">
        <f t="shared" si="1"/>
        <v>0</v>
      </c>
      <c r="BI11" s="162">
        <f t="shared" si="2"/>
        <v>0</v>
      </c>
      <c r="BJ11" s="134" t="e">
        <f>SUM(AH11+J11+N11+BF11+#REF!+#REF!+#REF!+#REF!)</f>
        <v>#REF!</v>
      </c>
    </row>
    <row r="12" spans="1:62" s="8" customFormat="1" ht="16.5" thickBot="1" x14ac:dyDescent="0.3">
      <c r="A12" s="125">
        <v>43156</v>
      </c>
      <c r="B12" s="126" t="s">
        <v>5</v>
      </c>
      <c r="C12" s="136"/>
      <c r="D12" s="137"/>
      <c r="E12" s="137"/>
      <c r="F12" s="137"/>
      <c r="G12" s="136"/>
      <c r="H12" s="137"/>
      <c r="I12" s="137"/>
      <c r="J12" s="137"/>
      <c r="K12" s="136"/>
      <c r="L12" s="137"/>
      <c r="M12" s="137"/>
      <c r="N12" s="172"/>
      <c r="O12" s="136"/>
      <c r="P12" s="137"/>
      <c r="Q12" s="137"/>
      <c r="R12" s="137"/>
      <c r="S12" s="136"/>
      <c r="T12" s="137"/>
      <c r="U12" s="137"/>
      <c r="V12" s="137"/>
      <c r="W12" s="136"/>
      <c r="X12" s="137"/>
      <c r="Y12" s="137"/>
      <c r="Z12" s="137"/>
      <c r="AA12" s="136"/>
      <c r="AB12" s="137"/>
      <c r="AC12" s="137"/>
      <c r="AD12" s="137"/>
      <c r="AE12" s="137"/>
      <c r="AF12" s="137"/>
      <c r="AG12" s="137"/>
      <c r="AH12" s="137"/>
      <c r="AI12" s="136"/>
      <c r="AJ12" s="137"/>
      <c r="AK12" s="137"/>
      <c r="AL12" s="137"/>
      <c r="AM12" s="136"/>
      <c r="AN12" s="137"/>
      <c r="AO12" s="137"/>
      <c r="AP12" s="137"/>
      <c r="AQ12" s="136"/>
      <c r="AR12" s="137"/>
      <c r="AS12" s="137"/>
      <c r="AT12" s="137"/>
      <c r="AU12" s="136"/>
      <c r="AV12" s="137"/>
      <c r="AW12" s="137"/>
      <c r="AX12" s="137"/>
      <c r="AY12" s="136"/>
      <c r="AZ12" s="137"/>
      <c r="BA12" s="137"/>
      <c r="BB12" s="137"/>
      <c r="BC12" s="136"/>
      <c r="BD12" s="137"/>
      <c r="BE12" s="137"/>
      <c r="BF12" s="137"/>
      <c r="BG12" s="162">
        <f t="shared" si="0"/>
        <v>0</v>
      </c>
      <c r="BH12" s="162">
        <f t="shared" si="1"/>
        <v>0</v>
      </c>
      <c r="BI12" s="162">
        <f t="shared" si="2"/>
        <v>0</v>
      </c>
      <c r="BJ12" s="134" t="e">
        <f>SUM(AH12+J12+N12+BF12+#REF!+#REF!+#REF!+#REF!)</f>
        <v>#REF!</v>
      </c>
    </row>
    <row r="13" spans="1:62" s="8" customFormat="1" ht="16.5" thickBot="1" x14ac:dyDescent="0.3">
      <c r="A13" s="123">
        <v>43157</v>
      </c>
      <c r="B13" s="124" t="s">
        <v>6</v>
      </c>
      <c r="C13" s="1"/>
      <c r="D13" s="38">
        <v>3</v>
      </c>
      <c r="E13" s="43">
        <v>1</v>
      </c>
      <c r="F13" s="40">
        <v>1</v>
      </c>
      <c r="G13" s="1"/>
      <c r="H13" s="38">
        <v>3</v>
      </c>
      <c r="I13" s="43">
        <v>1</v>
      </c>
      <c r="J13" s="40">
        <v>1</v>
      </c>
      <c r="K13" s="1"/>
      <c r="L13" s="38">
        <v>3</v>
      </c>
      <c r="M13" s="43">
        <v>1</v>
      </c>
      <c r="N13" s="171">
        <v>1</v>
      </c>
      <c r="O13" s="1"/>
      <c r="P13" s="38">
        <v>3</v>
      </c>
      <c r="Q13" s="43">
        <v>1</v>
      </c>
      <c r="R13" s="40">
        <v>1</v>
      </c>
      <c r="S13" s="1"/>
      <c r="T13" s="38">
        <v>3</v>
      </c>
      <c r="U13" s="43">
        <v>1</v>
      </c>
      <c r="V13" s="40">
        <v>1</v>
      </c>
      <c r="W13" s="1"/>
      <c r="X13" s="38">
        <v>3</v>
      </c>
      <c r="Y13" s="43">
        <v>1</v>
      </c>
      <c r="Z13" s="40">
        <v>1</v>
      </c>
      <c r="AA13" s="1"/>
      <c r="AB13" s="38">
        <v>3</v>
      </c>
      <c r="AC13" s="43">
        <v>1</v>
      </c>
      <c r="AD13" s="40">
        <v>1</v>
      </c>
      <c r="AE13" s="155">
        <v>25.5</v>
      </c>
      <c r="AF13" s="155"/>
      <c r="AG13" s="155"/>
      <c r="AH13" s="155"/>
      <c r="AI13" s="1"/>
      <c r="AJ13" s="38">
        <v>3</v>
      </c>
      <c r="AK13" s="43">
        <v>1</v>
      </c>
      <c r="AL13" s="40">
        <v>1</v>
      </c>
      <c r="AM13" s="1"/>
      <c r="AN13" s="38">
        <v>3</v>
      </c>
      <c r="AO13" s="43">
        <v>1</v>
      </c>
      <c r="AP13" s="40">
        <v>1</v>
      </c>
      <c r="AQ13" s="1"/>
      <c r="AR13" s="38">
        <v>3</v>
      </c>
      <c r="AS13" s="43">
        <v>1</v>
      </c>
      <c r="AT13" s="40">
        <v>1</v>
      </c>
      <c r="AU13" s="1"/>
      <c r="AV13" s="38">
        <v>3</v>
      </c>
      <c r="AW13" s="43">
        <v>1</v>
      </c>
      <c r="AX13" s="40">
        <v>1</v>
      </c>
      <c r="AY13" s="1"/>
      <c r="AZ13" s="38">
        <v>3</v>
      </c>
      <c r="BA13" s="43">
        <v>1</v>
      </c>
      <c r="BB13" s="40">
        <v>1</v>
      </c>
      <c r="BC13" s="1"/>
      <c r="BD13" s="38">
        <v>3</v>
      </c>
      <c r="BE13" s="43">
        <v>1</v>
      </c>
      <c r="BF13" s="40">
        <v>1</v>
      </c>
      <c r="BG13" s="166">
        <f t="shared" si="0"/>
        <v>3</v>
      </c>
      <c r="BH13" s="157">
        <f t="shared" si="1"/>
        <v>25.5</v>
      </c>
      <c r="BI13" s="77">
        <f t="shared" si="2"/>
        <v>9</v>
      </c>
      <c r="BJ13" s="167" t="e">
        <f>SUM(AH13+J13+N13+BF13+#REF!+#REF!+#REF!+#REF!)</f>
        <v>#REF!</v>
      </c>
    </row>
    <row r="14" spans="1:62" s="8" customFormat="1" ht="16.5" thickBot="1" x14ac:dyDescent="0.3">
      <c r="A14" s="123">
        <v>43158</v>
      </c>
      <c r="B14" s="124" t="s">
        <v>7</v>
      </c>
      <c r="C14" s="1"/>
      <c r="D14" s="38">
        <v>3</v>
      </c>
      <c r="E14" s="43">
        <v>1</v>
      </c>
      <c r="F14" s="40">
        <v>1</v>
      </c>
      <c r="G14" s="1"/>
      <c r="H14" s="38">
        <v>3</v>
      </c>
      <c r="I14" s="43">
        <v>1</v>
      </c>
      <c r="J14" s="40">
        <v>1</v>
      </c>
      <c r="K14" s="1"/>
      <c r="L14" s="38">
        <v>3</v>
      </c>
      <c r="M14" s="43">
        <v>1</v>
      </c>
      <c r="N14" s="171">
        <v>1</v>
      </c>
      <c r="O14" s="1"/>
      <c r="P14" s="38">
        <v>3</v>
      </c>
      <c r="Q14" s="43">
        <v>1</v>
      </c>
      <c r="R14" s="40">
        <v>1</v>
      </c>
      <c r="S14" s="1"/>
      <c r="T14" s="38">
        <v>3</v>
      </c>
      <c r="U14" s="43">
        <v>1</v>
      </c>
      <c r="V14" s="40">
        <v>1</v>
      </c>
      <c r="W14" s="1"/>
      <c r="X14" s="38">
        <v>3</v>
      </c>
      <c r="Y14" s="43">
        <v>1</v>
      </c>
      <c r="Z14" s="40">
        <v>1</v>
      </c>
      <c r="AA14" s="1"/>
      <c r="AB14" s="38">
        <v>3</v>
      </c>
      <c r="AC14" s="43">
        <v>1</v>
      </c>
      <c r="AD14" s="40">
        <v>1</v>
      </c>
      <c r="AE14" s="155">
        <v>25.5</v>
      </c>
      <c r="AF14" s="155"/>
      <c r="AG14" s="155"/>
      <c r="AH14" s="155"/>
      <c r="AI14" s="1"/>
      <c r="AJ14" s="38">
        <v>3</v>
      </c>
      <c r="AK14" s="43">
        <v>1</v>
      </c>
      <c r="AL14" s="40">
        <v>1</v>
      </c>
      <c r="AM14" s="1"/>
      <c r="AN14" s="38">
        <v>3</v>
      </c>
      <c r="AO14" s="43">
        <v>1</v>
      </c>
      <c r="AP14" s="40">
        <v>1</v>
      </c>
      <c r="AQ14" s="1"/>
      <c r="AR14" s="38">
        <v>3</v>
      </c>
      <c r="AS14" s="43">
        <v>1</v>
      </c>
      <c r="AT14" s="40">
        <v>1</v>
      </c>
      <c r="AU14" s="1"/>
      <c r="AV14" s="38">
        <v>3</v>
      </c>
      <c r="AW14" s="43">
        <v>1</v>
      </c>
      <c r="AX14" s="40">
        <v>1</v>
      </c>
      <c r="AY14" s="1"/>
      <c r="AZ14" s="38">
        <v>3</v>
      </c>
      <c r="BA14" s="43">
        <v>1</v>
      </c>
      <c r="BB14" s="40">
        <v>1</v>
      </c>
      <c r="BC14" s="1"/>
      <c r="BD14" s="38">
        <v>3</v>
      </c>
      <c r="BE14" s="43">
        <v>1</v>
      </c>
      <c r="BF14" s="40">
        <v>1</v>
      </c>
      <c r="BG14" s="166">
        <f t="shared" si="0"/>
        <v>3</v>
      </c>
      <c r="BH14" s="157">
        <f t="shared" si="1"/>
        <v>25.5</v>
      </c>
      <c r="BI14" s="77">
        <f t="shared" si="2"/>
        <v>9</v>
      </c>
      <c r="BJ14" s="167" t="e">
        <f>SUM(AH14+J14+N14+BF14+#REF!+#REF!+#REF!+#REF!)</f>
        <v>#REF!</v>
      </c>
    </row>
    <row r="15" spans="1:62" s="8" customFormat="1" ht="16.5" thickBot="1" x14ac:dyDescent="0.3">
      <c r="A15" s="123">
        <v>43159</v>
      </c>
      <c r="B15" s="124" t="s">
        <v>8</v>
      </c>
      <c r="C15" s="1"/>
      <c r="D15" s="38">
        <v>3</v>
      </c>
      <c r="E15" s="43">
        <v>1</v>
      </c>
      <c r="F15" s="40">
        <v>1</v>
      </c>
      <c r="G15" s="1"/>
      <c r="H15" s="38">
        <v>3</v>
      </c>
      <c r="I15" s="43">
        <v>1</v>
      </c>
      <c r="J15" s="40">
        <v>1</v>
      </c>
      <c r="K15" s="1"/>
      <c r="L15" s="38">
        <v>3</v>
      </c>
      <c r="M15" s="43">
        <v>1</v>
      </c>
      <c r="N15" s="171">
        <v>1</v>
      </c>
      <c r="O15" s="1"/>
      <c r="P15" s="38">
        <v>3</v>
      </c>
      <c r="Q15" s="43">
        <v>1</v>
      </c>
      <c r="R15" s="40">
        <v>1</v>
      </c>
      <c r="S15" s="1"/>
      <c r="T15" s="38">
        <v>3</v>
      </c>
      <c r="U15" s="43">
        <v>1</v>
      </c>
      <c r="V15" s="40">
        <v>1</v>
      </c>
      <c r="W15" s="1"/>
      <c r="X15" s="38">
        <v>3</v>
      </c>
      <c r="Y15" s="43">
        <v>1</v>
      </c>
      <c r="Z15" s="40">
        <v>1</v>
      </c>
      <c r="AA15" s="1"/>
      <c r="AB15" s="38">
        <v>3</v>
      </c>
      <c r="AC15" s="43">
        <v>1</v>
      </c>
      <c r="AD15" s="40">
        <v>1</v>
      </c>
      <c r="AE15" s="155">
        <v>25.5</v>
      </c>
      <c r="AF15" s="155"/>
      <c r="AG15" s="155"/>
      <c r="AH15" s="155"/>
      <c r="AI15" s="1"/>
      <c r="AJ15" s="38">
        <v>3</v>
      </c>
      <c r="AK15" s="43">
        <v>1</v>
      </c>
      <c r="AL15" s="40">
        <v>1</v>
      </c>
      <c r="AM15" s="1"/>
      <c r="AN15" s="38">
        <v>3</v>
      </c>
      <c r="AO15" s="43">
        <v>1</v>
      </c>
      <c r="AP15" s="40">
        <v>1</v>
      </c>
      <c r="AQ15" s="1"/>
      <c r="AR15" s="38">
        <v>3</v>
      </c>
      <c r="AS15" s="43">
        <v>1</v>
      </c>
      <c r="AT15" s="40">
        <v>1</v>
      </c>
      <c r="AU15" s="1"/>
      <c r="AV15" s="38">
        <v>3</v>
      </c>
      <c r="AW15" s="43">
        <v>1</v>
      </c>
      <c r="AX15" s="40">
        <v>1</v>
      </c>
      <c r="AY15" s="1"/>
      <c r="AZ15" s="38">
        <v>3</v>
      </c>
      <c r="BA15" s="43">
        <v>1</v>
      </c>
      <c r="BB15" s="40">
        <v>1</v>
      </c>
      <c r="BC15" s="1"/>
      <c r="BD15" s="38">
        <v>3</v>
      </c>
      <c r="BE15" s="43">
        <v>1</v>
      </c>
      <c r="BF15" s="40">
        <v>1</v>
      </c>
      <c r="BG15" s="166">
        <f t="shared" si="0"/>
        <v>3</v>
      </c>
      <c r="BH15" s="157">
        <f t="shared" si="1"/>
        <v>25.5</v>
      </c>
      <c r="BI15" s="77">
        <f t="shared" si="2"/>
        <v>9</v>
      </c>
      <c r="BJ15" s="167" t="e">
        <f>SUM(AH15+J15+N15+BF15+#REF!+#REF!+#REF!+#REF!)</f>
        <v>#REF!</v>
      </c>
    </row>
    <row r="16" spans="1:62" s="8" customFormat="1" ht="16.5" thickBot="1" x14ac:dyDescent="0.3">
      <c r="A16" s="123">
        <v>43160</v>
      </c>
      <c r="B16" s="124" t="s">
        <v>9</v>
      </c>
      <c r="C16" s="1"/>
      <c r="D16" s="38">
        <v>3</v>
      </c>
      <c r="E16" s="43">
        <v>1</v>
      </c>
      <c r="F16" s="40">
        <v>2</v>
      </c>
      <c r="G16" s="1"/>
      <c r="H16" s="38">
        <v>3</v>
      </c>
      <c r="I16" s="43">
        <v>1</v>
      </c>
      <c r="J16" s="40">
        <v>2</v>
      </c>
      <c r="K16" s="1"/>
      <c r="L16" s="38">
        <v>3</v>
      </c>
      <c r="M16" s="43">
        <v>1</v>
      </c>
      <c r="N16" s="171">
        <v>2</v>
      </c>
      <c r="O16" s="1"/>
      <c r="P16" s="38">
        <v>3</v>
      </c>
      <c r="Q16" s="43">
        <v>1</v>
      </c>
      <c r="R16" s="40">
        <v>2</v>
      </c>
      <c r="S16" s="1"/>
      <c r="T16" s="38">
        <v>3</v>
      </c>
      <c r="U16" s="43">
        <v>1</v>
      </c>
      <c r="V16" s="40">
        <v>2</v>
      </c>
      <c r="W16" s="1"/>
      <c r="X16" s="38">
        <v>3</v>
      </c>
      <c r="Y16" s="43">
        <v>1</v>
      </c>
      <c r="Z16" s="40">
        <v>2</v>
      </c>
      <c r="AA16" s="1"/>
      <c r="AB16" s="38">
        <v>3</v>
      </c>
      <c r="AC16" s="43">
        <v>1</v>
      </c>
      <c r="AD16" s="40">
        <v>2</v>
      </c>
      <c r="AE16" s="155">
        <v>25.5</v>
      </c>
      <c r="AF16" s="155"/>
      <c r="AG16" s="155"/>
      <c r="AH16" s="155"/>
      <c r="AI16" s="1"/>
      <c r="AJ16" s="38">
        <v>3</v>
      </c>
      <c r="AK16" s="43">
        <v>1</v>
      </c>
      <c r="AL16" s="40">
        <v>2</v>
      </c>
      <c r="AM16" s="1"/>
      <c r="AN16" s="38">
        <v>3</v>
      </c>
      <c r="AO16" s="43">
        <v>1</v>
      </c>
      <c r="AP16" s="40">
        <v>2</v>
      </c>
      <c r="AQ16" s="1"/>
      <c r="AR16" s="38">
        <v>3</v>
      </c>
      <c r="AS16" s="43">
        <v>1</v>
      </c>
      <c r="AT16" s="40">
        <v>2</v>
      </c>
      <c r="AU16" s="1"/>
      <c r="AV16" s="38">
        <v>3</v>
      </c>
      <c r="AW16" s="43">
        <v>1</v>
      </c>
      <c r="AX16" s="40">
        <v>2</v>
      </c>
      <c r="AY16" s="1"/>
      <c r="AZ16" s="38">
        <v>3</v>
      </c>
      <c r="BA16" s="43">
        <v>1</v>
      </c>
      <c r="BB16" s="40">
        <v>2</v>
      </c>
      <c r="BC16" s="1"/>
      <c r="BD16" s="38">
        <v>3</v>
      </c>
      <c r="BE16" s="43">
        <v>1</v>
      </c>
      <c r="BF16" s="40">
        <v>2</v>
      </c>
      <c r="BG16" s="166">
        <f t="shared" si="0"/>
        <v>3</v>
      </c>
      <c r="BH16" s="157">
        <f t="shared" si="1"/>
        <v>25.5</v>
      </c>
      <c r="BI16" s="77">
        <f t="shared" si="2"/>
        <v>9</v>
      </c>
      <c r="BJ16" s="167" t="e">
        <f>SUM(AH16+J16+N16+BF16+#REF!+#REF!+#REF!+#REF!)</f>
        <v>#REF!</v>
      </c>
    </row>
    <row r="17" spans="1:62" s="7" customFormat="1" ht="16.5" thickBot="1" x14ac:dyDescent="0.3">
      <c r="A17" s="123">
        <v>43161</v>
      </c>
      <c r="B17" s="124" t="s">
        <v>10</v>
      </c>
      <c r="C17" s="1"/>
      <c r="D17" s="38">
        <v>3</v>
      </c>
      <c r="E17" s="43">
        <v>1</v>
      </c>
      <c r="F17" s="40">
        <v>2</v>
      </c>
      <c r="G17" s="1"/>
      <c r="H17" s="38">
        <v>3</v>
      </c>
      <c r="I17" s="43">
        <v>1</v>
      </c>
      <c r="J17" s="40">
        <v>2</v>
      </c>
      <c r="K17" s="1"/>
      <c r="L17" s="38">
        <v>3</v>
      </c>
      <c r="M17" s="43">
        <v>1</v>
      </c>
      <c r="N17" s="171">
        <v>2</v>
      </c>
      <c r="O17" s="1"/>
      <c r="P17" s="38">
        <v>3</v>
      </c>
      <c r="Q17" s="43">
        <v>1</v>
      </c>
      <c r="R17" s="40">
        <v>2</v>
      </c>
      <c r="S17" s="1"/>
      <c r="T17" s="38">
        <v>3</v>
      </c>
      <c r="U17" s="43">
        <v>1</v>
      </c>
      <c r="V17" s="40">
        <v>2</v>
      </c>
      <c r="W17" s="1"/>
      <c r="X17" s="38">
        <v>3</v>
      </c>
      <c r="Y17" s="43">
        <v>1</v>
      </c>
      <c r="Z17" s="40">
        <v>2</v>
      </c>
      <c r="AA17" s="1"/>
      <c r="AB17" s="38">
        <v>3</v>
      </c>
      <c r="AC17" s="43">
        <v>1</v>
      </c>
      <c r="AD17" s="40">
        <v>2</v>
      </c>
      <c r="AE17" s="155">
        <v>25.5</v>
      </c>
      <c r="AF17" s="155"/>
      <c r="AG17" s="155"/>
      <c r="AH17" s="155"/>
      <c r="AI17" s="1"/>
      <c r="AJ17" s="38">
        <v>3</v>
      </c>
      <c r="AK17" s="43">
        <v>1</v>
      </c>
      <c r="AL17" s="40">
        <v>2</v>
      </c>
      <c r="AM17" s="1"/>
      <c r="AN17" s="38">
        <v>3</v>
      </c>
      <c r="AO17" s="43">
        <v>1</v>
      </c>
      <c r="AP17" s="40">
        <v>2</v>
      </c>
      <c r="AQ17" s="1"/>
      <c r="AR17" s="38">
        <v>3</v>
      </c>
      <c r="AS17" s="43">
        <v>1</v>
      </c>
      <c r="AT17" s="40">
        <v>2</v>
      </c>
      <c r="AU17" s="1"/>
      <c r="AV17" s="38">
        <v>3</v>
      </c>
      <c r="AW17" s="43">
        <v>1</v>
      </c>
      <c r="AX17" s="40">
        <v>2</v>
      </c>
      <c r="AY17" s="1"/>
      <c r="AZ17" s="38">
        <v>3</v>
      </c>
      <c r="BA17" s="43">
        <v>1</v>
      </c>
      <c r="BB17" s="40">
        <v>2</v>
      </c>
      <c r="BC17" s="1"/>
      <c r="BD17" s="38">
        <v>3</v>
      </c>
      <c r="BE17" s="43">
        <v>1</v>
      </c>
      <c r="BF17" s="40">
        <v>2</v>
      </c>
      <c r="BG17" s="166">
        <f t="shared" si="0"/>
        <v>3</v>
      </c>
      <c r="BH17" s="157">
        <f t="shared" si="1"/>
        <v>25.5</v>
      </c>
      <c r="BI17" s="77">
        <f t="shared" si="2"/>
        <v>9</v>
      </c>
      <c r="BJ17" s="167" t="e">
        <f>SUM(AH17+J17+N17+BF17+#REF!+#REF!+#REF!+#REF!)</f>
        <v>#REF!</v>
      </c>
    </row>
    <row r="18" spans="1:62" s="7" customFormat="1" ht="16.5" thickBot="1" x14ac:dyDescent="0.3">
      <c r="A18" s="125">
        <v>43162</v>
      </c>
      <c r="B18" s="126" t="s">
        <v>11</v>
      </c>
      <c r="C18" s="136"/>
      <c r="D18" s="137"/>
      <c r="E18" s="137"/>
      <c r="F18" s="137"/>
      <c r="G18" s="136"/>
      <c r="H18" s="137"/>
      <c r="I18" s="137"/>
      <c r="J18" s="137"/>
      <c r="K18" s="136"/>
      <c r="L18" s="137"/>
      <c r="M18" s="137"/>
      <c r="N18" s="172"/>
      <c r="O18" s="136"/>
      <c r="P18" s="137"/>
      <c r="Q18" s="137"/>
      <c r="R18" s="137"/>
      <c r="S18" s="136"/>
      <c r="T18" s="137"/>
      <c r="U18" s="137"/>
      <c r="V18" s="137"/>
      <c r="W18" s="136"/>
      <c r="X18" s="137"/>
      <c r="Y18" s="137"/>
      <c r="Z18" s="137"/>
      <c r="AA18" s="136"/>
      <c r="AB18" s="137"/>
      <c r="AC18" s="137"/>
      <c r="AD18" s="137"/>
      <c r="AE18" s="137"/>
      <c r="AF18" s="137"/>
      <c r="AG18" s="137"/>
      <c r="AH18" s="137"/>
      <c r="AI18" s="136"/>
      <c r="AJ18" s="137"/>
      <c r="AK18" s="137"/>
      <c r="AL18" s="137"/>
      <c r="AM18" s="136"/>
      <c r="AN18" s="137"/>
      <c r="AO18" s="137"/>
      <c r="AP18" s="137"/>
      <c r="AQ18" s="136"/>
      <c r="AR18" s="137"/>
      <c r="AS18" s="137"/>
      <c r="AT18" s="137"/>
      <c r="AU18" s="136"/>
      <c r="AV18" s="137"/>
      <c r="AW18" s="137"/>
      <c r="AX18" s="137"/>
      <c r="AY18" s="136"/>
      <c r="AZ18" s="137"/>
      <c r="BA18" s="137"/>
      <c r="BB18" s="137"/>
      <c r="BC18" s="136"/>
      <c r="BD18" s="137"/>
      <c r="BE18" s="137"/>
      <c r="BF18" s="137"/>
      <c r="BG18" s="162">
        <f t="shared" si="0"/>
        <v>0</v>
      </c>
      <c r="BH18" s="162">
        <f t="shared" si="1"/>
        <v>0</v>
      </c>
      <c r="BI18" s="162">
        <f t="shared" si="2"/>
        <v>0</v>
      </c>
      <c r="BJ18" s="134" t="e">
        <f>SUM(AH18+J18+N18+BF18+#REF!+#REF!+#REF!+#REF!)</f>
        <v>#REF!</v>
      </c>
    </row>
    <row r="19" spans="1:62" s="8" customFormat="1" ht="16.5" thickBot="1" x14ac:dyDescent="0.3">
      <c r="A19" s="125">
        <v>43163</v>
      </c>
      <c r="B19" s="126" t="s">
        <v>5</v>
      </c>
      <c r="C19" s="136"/>
      <c r="D19" s="137"/>
      <c r="E19" s="137"/>
      <c r="F19" s="137"/>
      <c r="G19" s="136"/>
      <c r="H19" s="137"/>
      <c r="I19" s="137"/>
      <c r="J19" s="137"/>
      <c r="K19" s="136"/>
      <c r="L19" s="137"/>
      <c r="M19" s="137"/>
      <c r="N19" s="172"/>
      <c r="O19" s="136"/>
      <c r="P19" s="137"/>
      <c r="Q19" s="137"/>
      <c r="R19" s="137"/>
      <c r="S19" s="136"/>
      <c r="T19" s="137"/>
      <c r="U19" s="137"/>
      <c r="V19" s="137"/>
      <c r="W19" s="136"/>
      <c r="X19" s="137"/>
      <c r="Y19" s="137"/>
      <c r="Z19" s="137"/>
      <c r="AA19" s="136"/>
      <c r="AB19" s="137"/>
      <c r="AC19" s="137"/>
      <c r="AD19" s="137"/>
      <c r="AE19" s="137"/>
      <c r="AF19" s="137"/>
      <c r="AG19" s="137"/>
      <c r="AH19" s="137"/>
      <c r="AI19" s="136"/>
      <c r="AJ19" s="137"/>
      <c r="AK19" s="137"/>
      <c r="AL19" s="137"/>
      <c r="AM19" s="136"/>
      <c r="AN19" s="137"/>
      <c r="AO19" s="137"/>
      <c r="AP19" s="137"/>
      <c r="AQ19" s="136"/>
      <c r="AR19" s="137"/>
      <c r="AS19" s="137"/>
      <c r="AT19" s="137"/>
      <c r="AU19" s="136"/>
      <c r="AV19" s="137"/>
      <c r="AW19" s="137"/>
      <c r="AX19" s="137"/>
      <c r="AY19" s="136"/>
      <c r="AZ19" s="137"/>
      <c r="BA19" s="137"/>
      <c r="BB19" s="137"/>
      <c r="BC19" s="136"/>
      <c r="BD19" s="137"/>
      <c r="BE19" s="137"/>
      <c r="BF19" s="137"/>
      <c r="BG19" s="162">
        <f t="shared" si="0"/>
        <v>0</v>
      </c>
      <c r="BH19" s="162">
        <f t="shared" si="1"/>
        <v>0</v>
      </c>
      <c r="BI19" s="162">
        <f t="shared" si="2"/>
        <v>0</v>
      </c>
      <c r="BJ19" s="134" t="e">
        <f>SUM(AH19+J19+N19+BF19+#REF!+#REF!+#REF!+#REF!)</f>
        <v>#REF!</v>
      </c>
    </row>
    <row r="20" spans="1:62" s="8" customFormat="1" ht="16.5" thickBot="1" x14ac:dyDescent="0.3">
      <c r="A20" s="123">
        <v>43164</v>
      </c>
      <c r="B20" s="124" t="s">
        <v>6</v>
      </c>
      <c r="C20" s="1"/>
      <c r="D20" s="38">
        <v>3</v>
      </c>
      <c r="E20" s="43">
        <v>1</v>
      </c>
      <c r="F20" s="40">
        <v>3</v>
      </c>
      <c r="G20" s="1"/>
      <c r="H20" s="38">
        <v>3</v>
      </c>
      <c r="I20" s="43">
        <v>1</v>
      </c>
      <c r="J20" s="40">
        <v>3</v>
      </c>
      <c r="K20" s="1"/>
      <c r="L20" s="38">
        <v>3</v>
      </c>
      <c r="M20" s="43">
        <v>1</v>
      </c>
      <c r="N20" s="171">
        <v>3</v>
      </c>
      <c r="O20" s="1"/>
      <c r="P20" s="38">
        <v>3</v>
      </c>
      <c r="Q20" s="43">
        <v>1</v>
      </c>
      <c r="R20" s="40">
        <v>3</v>
      </c>
      <c r="S20" s="1"/>
      <c r="T20" s="38">
        <v>3</v>
      </c>
      <c r="U20" s="43">
        <v>1</v>
      </c>
      <c r="V20" s="40">
        <v>3</v>
      </c>
      <c r="W20" s="1"/>
      <c r="X20" s="38">
        <v>3</v>
      </c>
      <c r="Y20" s="43">
        <v>1</v>
      </c>
      <c r="Z20" s="40">
        <v>3</v>
      </c>
      <c r="AA20" s="1"/>
      <c r="AB20" s="38">
        <v>3</v>
      </c>
      <c r="AC20" s="43">
        <v>1</v>
      </c>
      <c r="AD20" s="40">
        <v>3</v>
      </c>
      <c r="AE20" s="155">
        <v>25.5</v>
      </c>
      <c r="AF20" s="155"/>
      <c r="AG20" s="155"/>
      <c r="AH20" s="155"/>
      <c r="AI20" s="1"/>
      <c r="AJ20" s="38">
        <v>3</v>
      </c>
      <c r="AK20" s="43">
        <v>1</v>
      </c>
      <c r="AL20" s="40">
        <v>3</v>
      </c>
      <c r="AM20" s="1"/>
      <c r="AN20" s="38">
        <v>3</v>
      </c>
      <c r="AO20" s="43">
        <v>1</v>
      </c>
      <c r="AP20" s="40">
        <v>3</v>
      </c>
      <c r="AQ20" s="1"/>
      <c r="AR20" s="38">
        <v>3</v>
      </c>
      <c r="AS20" s="43">
        <v>1</v>
      </c>
      <c r="AT20" s="40">
        <v>3</v>
      </c>
      <c r="AU20" s="1"/>
      <c r="AV20" s="38">
        <v>3</v>
      </c>
      <c r="AW20" s="43">
        <v>1</v>
      </c>
      <c r="AX20" s="40">
        <v>3</v>
      </c>
      <c r="AY20" s="1"/>
      <c r="AZ20" s="38">
        <v>3</v>
      </c>
      <c r="BA20" s="43">
        <v>1</v>
      </c>
      <c r="BB20" s="40">
        <v>3</v>
      </c>
      <c r="BC20" s="1"/>
      <c r="BD20" s="38">
        <v>3</v>
      </c>
      <c r="BE20" s="43">
        <v>1</v>
      </c>
      <c r="BF20" s="40">
        <v>3</v>
      </c>
      <c r="BG20" s="166">
        <f t="shared" si="0"/>
        <v>3</v>
      </c>
      <c r="BH20" s="157">
        <f t="shared" si="1"/>
        <v>25.5</v>
      </c>
      <c r="BI20" s="77">
        <f t="shared" si="2"/>
        <v>9</v>
      </c>
      <c r="BJ20" s="167" t="e">
        <f>SUM(AH20+J20+N20+BF20+#REF!+#REF!+#REF!+#REF!)</f>
        <v>#REF!</v>
      </c>
    </row>
    <row r="21" spans="1:62" s="8" customFormat="1" ht="16.5" thickBot="1" x14ac:dyDescent="0.3">
      <c r="A21" s="123">
        <v>43165</v>
      </c>
      <c r="B21" s="124" t="s">
        <v>7</v>
      </c>
      <c r="C21" s="1"/>
      <c r="D21" s="38">
        <v>3</v>
      </c>
      <c r="E21" s="43">
        <v>1</v>
      </c>
      <c r="F21" s="40">
        <v>3</v>
      </c>
      <c r="G21" s="1"/>
      <c r="H21" s="38">
        <v>3</v>
      </c>
      <c r="I21" s="43">
        <v>1</v>
      </c>
      <c r="J21" s="40">
        <v>3</v>
      </c>
      <c r="K21" s="1"/>
      <c r="L21" s="38">
        <v>3</v>
      </c>
      <c r="M21" s="43">
        <v>2</v>
      </c>
      <c r="N21" s="171">
        <v>3</v>
      </c>
      <c r="O21" s="1"/>
      <c r="P21" s="38">
        <v>3</v>
      </c>
      <c r="Q21" s="43">
        <v>1</v>
      </c>
      <c r="R21" s="40">
        <v>3</v>
      </c>
      <c r="S21" s="1"/>
      <c r="T21" s="38">
        <v>3</v>
      </c>
      <c r="U21" s="43">
        <v>1</v>
      </c>
      <c r="V21" s="40">
        <v>3</v>
      </c>
      <c r="W21" s="1"/>
      <c r="X21" s="38">
        <v>3</v>
      </c>
      <c r="Y21" s="43">
        <v>1</v>
      </c>
      <c r="Z21" s="40">
        <v>3</v>
      </c>
      <c r="AA21" s="1"/>
      <c r="AB21" s="38">
        <v>3</v>
      </c>
      <c r="AC21" s="43">
        <v>1</v>
      </c>
      <c r="AD21" s="40">
        <v>3</v>
      </c>
      <c r="AE21" s="155">
        <v>25.5</v>
      </c>
      <c r="AF21" s="155"/>
      <c r="AG21" s="155"/>
      <c r="AH21" s="155"/>
      <c r="AI21" s="1"/>
      <c r="AJ21" s="38">
        <v>3</v>
      </c>
      <c r="AK21" s="43">
        <v>1</v>
      </c>
      <c r="AL21" s="40">
        <v>3</v>
      </c>
      <c r="AM21" s="1"/>
      <c r="AN21" s="38">
        <v>3</v>
      </c>
      <c r="AO21" s="43">
        <v>1</v>
      </c>
      <c r="AP21" s="40">
        <v>3</v>
      </c>
      <c r="AQ21" s="1"/>
      <c r="AR21" s="38">
        <v>3</v>
      </c>
      <c r="AS21" s="43">
        <v>1</v>
      </c>
      <c r="AT21" s="40">
        <v>3</v>
      </c>
      <c r="AU21" s="1"/>
      <c r="AV21" s="38">
        <v>3</v>
      </c>
      <c r="AW21" s="43">
        <v>1</v>
      </c>
      <c r="AX21" s="40">
        <v>3</v>
      </c>
      <c r="AY21" s="1"/>
      <c r="AZ21" s="38">
        <v>3</v>
      </c>
      <c r="BA21" s="43">
        <v>1</v>
      </c>
      <c r="BB21" s="40">
        <v>3</v>
      </c>
      <c r="BC21" s="1"/>
      <c r="BD21" s="38">
        <v>3</v>
      </c>
      <c r="BE21" s="43">
        <v>2</v>
      </c>
      <c r="BF21" s="40">
        <v>3</v>
      </c>
      <c r="BG21" s="166">
        <f t="shared" si="0"/>
        <v>5</v>
      </c>
      <c r="BH21" s="157">
        <f t="shared" si="1"/>
        <v>25.5</v>
      </c>
      <c r="BI21" s="77">
        <f t="shared" si="2"/>
        <v>9</v>
      </c>
      <c r="BJ21" s="167" t="e">
        <f>SUM(AH21+J21+N21+BF21+#REF!+#REF!+#REF!+#REF!)</f>
        <v>#REF!</v>
      </c>
    </row>
    <row r="22" spans="1:62" s="8" customFormat="1" ht="16.5" thickBot="1" x14ac:dyDescent="0.3">
      <c r="A22" s="123">
        <v>43166</v>
      </c>
      <c r="B22" s="124" t="s">
        <v>8</v>
      </c>
      <c r="C22" s="1"/>
      <c r="D22" s="38">
        <v>3</v>
      </c>
      <c r="E22" s="43">
        <v>2</v>
      </c>
      <c r="F22" s="40">
        <v>3</v>
      </c>
      <c r="G22" s="1"/>
      <c r="H22" s="38">
        <v>3</v>
      </c>
      <c r="I22" s="43">
        <v>2</v>
      </c>
      <c r="J22" s="40">
        <v>3</v>
      </c>
      <c r="K22" s="1"/>
      <c r="L22" s="38">
        <v>3</v>
      </c>
      <c r="M22" s="43">
        <v>2</v>
      </c>
      <c r="N22" s="171">
        <v>3</v>
      </c>
      <c r="O22" s="1"/>
      <c r="P22" s="38">
        <v>3</v>
      </c>
      <c r="Q22" s="43">
        <v>2</v>
      </c>
      <c r="R22" s="40">
        <v>3</v>
      </c>
      <c r="S22" s="1"/>
      <c r="T22" s="38">
        <v>3</v>
      </c>
      <c r="U22" s="43">
        <v>2</v>
      </c>
      <c r="V22" s="40">
        <v>3</v>
      </c>
      <c r="W22" s="1"/>
      <c r="X22" s="38">
        <v>3</v>
      </c>
      <c r="Y22" s="43">
        <v>2</v>
      </c>
      <c r="Z22" s="40">
        <v>3</v>
      </c>
      <c r="AA22" s="1"/>
      <c r="AB22" s="38">
        <v>3</v>
      </c>
      <c r="AC22" s="43">
        <v>2</v>
      </c>
      <c r="AD22" s="40">
        <v>3</v>
      </c>
      <c r="AE22" s="155"/>
      <c r="AF22" s="38">
        <v>3</v>
      </c>
      <c r="AG22" s="43">
        <v>2</v>
      </c>
      <c r="AH22" s="40">
        <v>10</v>
      </c>
      <c r="AI22" s="1"/>
      <c r="AJ22" s="38">
        <v>3</v>
      </c>
      <c r="AK22" s="43">
        <v>2</v>
      </c>
      <c r="AL22" s="40">
        <v>3</v>
      </c>
      <c r="AM22" s="1"/>
      <c r="AN22" s="38">
        <v>3</v>
      </c>
      <c r="AO22" s="43">
        <v>2</v>
      </c>
      <c r="AP22" s="40">
        <v>3</v>
      </c>
      <c r="AQ22" s="1"/>
      <c r="AR22" s="38">
        <v>3</v>
      </c>
      <c r="AS22" s="43">
        <v>2</v>
      </c>
      <c r="AT22" s="40">
        <v>3</v>
      </c>
      <c r="AU22" s="1"/>
      <c r="AV22" s="38">
        <v>3</v>
      </c>
      <c r="AW22" s="43">
        <v>2</v>
      </c>
      <c r="AX22" s="40">
        <v>3</v>
      </c>
      <c r="AY22" s="1"/>
      <c r="AZ22" s="38">
        <v>3</v>
      </c>
      <c r="BA22" s="43">
        <v>2</v>
      </c>
      <c r="BB22" s="40">
        <v>3</v>
      </c>
      <c r="BC22" s="1"/>
      <c r="BD22" s="38">
        <v>3</v>
      </c>
      <c r="BE22" s="43">
        <v>2</v>
      </c>
      <c r="BF22" s="40">
        <v>3</v>
      </c>
      <c r="BG22" s="166">
        <f t="shared" si="0"/>
        <v>8</v>
      </c>
      <c r="BH22" s="157">
        <f t="shared" si="1"/>
        <v>0</v>
      </c>
      <c r="BI22" s="77">
        <f t="shared" si="2"/>
        <v>12</v>
      </c>
      <c r="BJ22" s="167" t="e">
        <f>SUM(AH22+J22+N22+BF22+#REF!+#REF!+#REF!+#REF!)</f>
        <v>#REF!</v>
      </c>
    </row>
    <row r="23" spans="1:62" s="9" customFormat="1" ht="16.5" thickBot="1" x14ac:dyDescent="0.3">
      <c r="A23" s="125">
        <v>43167</v>
      </c>
      <c r="B23" s="126" t="s">
        <v>9</v>
      </c>
      <c r="C23" s="133"/>
      <c r="D23" s="134"/>
      <c r="E23" s="134"/>
      <c r="F23" s="134"/>
      <c r="G23" s="133"/>
      <c r="H23" s="134"/>
      <c r="I23" s="134"/>
      <c r="J23" s="134"/>
      <c r="K23" s="133"/>
      <c r="L23" s="134"/>
      <c r="M23" s="134"/>
      <c r="N23" s="135"/>
      <c r="O23" s="133"/>
      <c r="P23" s="134"/>
      <c r="Q23" s="134"/>
      <c r="R23" s="134"/>
      <c r="S23" s="133"/>
      <c r="T23" s="134"/>
      <c r="U23" s="134"/>
      <c r="V23" s="134"/>
      <c r="W23" s="133"/>
      <c r="X23" s="134"/>
      <c r="Y23" s="134"/>
      <c r="Z23" s="134"/>
      <c r="AA23" s="133"/>
      <c r="AB23" s="134"/>
      <c r="AC23" s="134"/>
      <c r="AD23" s="134"/>
      <c r="AE23" s="134"/>
      <c r="AF23" s="134"/>
      <c r="AG23" s="134"/>
      <c r="AH23" s="134"/>
      <c r="AI23" s="133"/>
      <c r="AJ23" s="134"/>
      <c r="AK23" s="134"/>
      <c r="AL23" s="134"/>
      <c r="AM23" s="133"/>
      <c r="AN23" s="134"/>
      <c r="AO23" s="134"/>
      <c r="AP23" s="134"/>
      <c r="AQ23" s="133"/>
      <c r="AR23" s="134"/>
      <c r="AS23" s="134"/>
      <c r="AT23" s="134"/>
      <c r="AU23" s="133"/>
      <c r="AV23" s="134"/>
      <c r="AW23" s="134"/>
      <c r="AX23" s="134"/>
      <c r="AY23" s="133"/>
      <c r="AZ23" s="134"/>
      <c r="BA23" s="134"/>
      <c r="BB23" s="134"/>
      <c r="BC23" s="133"/>
      <c r="BD23" s="134"/>
      <c r="BE23" s="134"/>
      <c r="BF23" s="134"/>
      <c r="BG23" s="162">
        <f t="shared" si="0"/>
        <v>0</v>
      </c>
      <c r="BH23" s="162">
        <f t="shared" si="1"/>
        <v>0</v>
      </c>
      <c r="BI23" s="162">
        <f t="shared" si="2"/>
        <v>0</v>
      </c>
      <c r="BJ23" s="134" t="e">
        <f>SUM(AH23+J23+N23+BF23+#REF!+#REF!+#REF!+#REF!)</f>
        <v>#REF!</v>
      </c>
    </row>
    <row r="24" spans="1:62" s="7" customFormat="1" ht="16.5" thickBot="1" x14ac:dyDescent="0.3">
      <c r="A24" s="125">
        <v>43168</v>
      </c>
      <c r="B24" s="126" t="s">
        <v>10</v>
      </c>
      <c r="C24" s="133"/>
      <c r="D24" s="134"/>
      <c r="E24" s="134"/>
      <c r="F24" s="134"/>
      <c r="G24" s="133"/>
      <c r="H24" s="134"/>
      <c r="I24" s="134"/>
      <c r="J24" s="134"/>
      <c r="K24" s="133"/>
      <c r="L24" s="134"/>
      <c r="M24" s="134"/>
      <c r="N24" s="135"/>
      <c r="O24" s="133"/>
      <c r="P24" s="134"/>
      <c r="Q24" s="134"/>
      <c r="R24" s="134"/>
      <c r="S24" s="133"/>
      <c r="T24" s="134"/>
      <c r="U24" s="134"/>
      <c r="V24" s="134"/>
      <c r="W24" s="133"/>
      <c r="X24" s="134"/>
      <c r="Y24" s="134"/>
      <c r="Z24" s="134"/>
      <c r="AA24" s="133"/>
      <c r="AB24" s="134"/>
      <c r="AC24" s="134"/>
      <c r="AD24" s="134"/>
      <c r="AE24" s="134"/>
      <c r="AF24" s="134"/>
      <c r="AG24" s="134"/>
      <c r="AH24" s="134"/>
      <c r="AI24" s="133"/>
      <c r="AJ24" s="134"/>
      <c r="AK24" s="134"/>
      <c r="AL24" s="134"/>
      <c r="AM24" s="133"/>
      <c r="AN24" s="134"/>
      <c r="AO24" s="134"/>
      <c r="AP24" s="134"/>
      <c r="AQ24" s="133"/>
      <c r="AR24" s="134"/>
      <c r="AS24" s="134"/>
      <c r="AT24" s="134"/>
      <c r="AU24" s="133"/>
      <c r="AV24" s="134"/>
      <c r="AW24" s="134"/>
      <c r="AX24" s="134"/>
      <c r="AY24" s="133"/>
      <c r="AZ24" s="134"/>
      <c r="BA24" s="134"/>
      <c r="BB24" s="134"/>
      <c r="BC24" s="133"/>
      <c r="BD24" s="134"/>
      <c r="BE24" s="134"/>
      <c r="BF24" s="134"/>
      <c r="BG24" s="162">
        <f t="shared" si="0"/>
        <v>0</v>
      </c>
      <c r="BH24" s="162">
        <f t="shared" si="1"/>
        <v>0</v>
      </c>
      <c r="BI24" s="162">
        <f t="shared" si="2"/>
        <v>0</v>
      </c>
      <c r="BJ24" s="134" t="e">
        <f>SUM(AH24+J24+N24+BF24+#REF!+#REF!+#REF!+#REF!)</f>
        <v>#REF!</v>
      </c>
    </row>
    <row r="25" spans="1:62" s="7" customFormat="1" ht="16.5" thickBot="1" x14ac:dyDescent="0.3">
      <c r="A25" s="125">
        <v>43169</v>
      </c>
      <c r="B25" s="126" t="s">
        <v>11</v>
      </c>
      <c r="C25" s="136"/>
      <c r="D25" s="137"/>
      <c r="E25" s="137"/>
      <c r="F25" s="137"/>
      <c r="G25" s="136"/>
      <c r="H25" s="137"/>
      <c r="I25" s="137"/>
      <c r="J25" s="137"/>
      <c r="K25" s="136"/>
      <c r="L25" s="137"/>
      <c r="M25" s="137"/>
      <c r="N25" s="172"/>
      <c r="O25" s="136"/>
      <c r="P25" s="137"/>
      <c r="Q25" s="137"/>
      <c r="R25" s="137"/>
      <c r="S25" s="136"/>
      <c r="T25" s="137"/>
      <c r="U25" s="137"/>
      <c r="V25" s="137"/>
      <c r="W25" s="136"/>
      <c r="X25" s="137"/>
      <c r="Y25" s="137"/>
      <c r="Z25" s="137"/>
      <c r="AA25" s="136"/>
      <c r="AB25" s="137"/>
      <c r="AC25" s="137"/>
      <c r="AD25" s="137"/>
      <c r="AE25" s="137"/>
      <c r="AF25" s="137"/>
      <c r="AG25" s="137"/>
      <c r="AH25" s="137"/>
      <c r="AI25" s="136"/>
      <c r="AJ25" s="137"/>
      <c r="AK25" s="137"/>
      <c r="AL25" s="137"/>
      <c r="AM25" s="136"/>
      <c r="AN25" s="137"/>
      <c r="AO25" s="137"/>
      <c r="AP25" s="137"/>
      <c r="AQ25" s="136"/>
      <c r="AR25" s="137"/>
      <c r="AS25" s="137"/>
      <c r="AT25" s="137"/>
      <c r="AU25" s="136"/>
      <c r="AV25" s="137"/>
      <c r="AW25" s="137"/>
      <c r="AX25" s="137"/>
      <c r="AY25" s="136"/>
      <c r="AZ25" s="137"/>
      <c r="BA25" s="137"/>
      <c r="BB25" s="137"/>
      <c r="BC25" s="136"/>
      <c r="BD25" s="137"/>
      <c r="BE25" s="137"/>
      <c r="BF25" s="137"/>
      <c r="BG25" s="162">
        <f t="shared" si="0"/>
        <v>0</v>
      </c>
      <c r="BH25" s="162">
        <f t="shared" si="1"/>
        <v>0</v>
      </c>
      <c r="BI25" s="162">
        <f t="shared" si="2"/>
        <v>0</v>
      </c>
      <c r="BJ25" s="134" t="e">
        <f>SUM(AH25+J25+N25+BF25+#REF!+#REF!+#REF!+#REF!)</f>
        <v>#REF!</v>
      </c>
    </row>
    <row r="26" spans="1:62" s="8" customFormat="1" ht="16.5" thickBot="1" x14ac:dyDescent="0.3">
      <c r="A26" s="125">
        <v>43170</v>
      </c>
      <c r="B26" s="126" t="s">
        <v>5</v>
      </c>
      <c r="C26" s="136"/>
      <c r="D26" s="137"/>
      <c r="E26" s="137"/>
      <c r="F26" s="137"/>
      <c r="G26" s="136"/>
      <c r="H26" s="137"/>
      <c r="I26" s="137"/>
      <c r="J26" s="137"/>
      <c r="K26" s="136"/>
      <c r="L26" s="137"/>
      <c r="M26" s="137"/>
      <c r="N26" s="172"/>
      <c r="O26" s="136"/>
      <c r="P26" s="137"/>
      <c r="Q26" s="137"/>
      <c r="R26" s="137"/>
      <c r="S26" s="136"/>
      <c r="T26" s="137"/>
      <c r="U26" s="137"/>
      <c r="V26" s="137"/>
      <c r="W26" s="136"/>
      <c r="X26" s="137"/>
      <c r="Y26" s="137"/>
      <c r="Z26" s="137"/>
      <c r="AA26" s="136"/>
      <c r="AB26" s="137"/>
      <c r="AC26" s="137"/>
      <c r="AD26" s="137"/>
      <c r="AE26" s="137"/>
      <c r="AF26" s="137"/>
      <c r="AG26" s="137"/>
      <c r="AH26" s="137"/>
      <c r="AI26" s="136"/>
      <c r="AJ26" s="137"/>
      <c r="AK26" s="137"/>
      <c r="AL26" s="137"/>
      <c r="AM26" s="136"/>
      <c r="AN26" s="137"/>
      <c r="AO26" s="137"/>
      <c r="AP26" s="137"/>
      <c r="AQ26" s="136"/>
      <c r="AR26" s="137"/>
      <c r="AS26" s="137"/>
      <c r="AT26" s="137"/>
      <c r="AU26" s="136"/>
      <c r="AV26" s="137"/>
      <c r="AW26" s="137"/>
      <c r="AX26" s="137"/>
      <c r="AY26" s="136"/>
      <c r="AZ26" s="137"/>
      <c r="BA26" s="137"/>
      <c r="BB26" s="137"/>
      <c r="BC26" s="136"/>
      <c r="BD26" s="137"/>
      <c r="BE26" s="137"/>
      <c r="BF26" s="137"/>
      <c r="BG26" s="162">
        <f t="shared" si="0"/>
        <v>0</v>
      </c>
      <c r="BH26" s="162">
        <f t="shared" si="1"/>
        <v>0</v>
      </c>
      <c r="BI26" s="162">
        <f t="shared" si="2"/>
        <v>0</v>
      </c>
      <c r="BJ26" s="134" t="e">
        <f>SUM(AH26+J26+N26+BF26+#REF!+#REF!+#REF!+#REF!)</f>
        <v>#REF!</v>
      </c>
    </row>
    <row r="27" spans="1:62" s="8" customFormat="1" ht="16.5" thickBot="1" x14ac:dyDescent="0.3">
      <c r="A27" s="123">
        <v>43171</v>
      </c>
      <c r="B27" s="124" t="s">
        <v>6</v>
      </c>
      <c r="C27" s="1"/>
      <c r="D27" s="38">
        <v>3</v>
      </c>
      <c r="E27" s="43">
        <v>2</v>
      </c>
      <c r="F27" s="40">
        <v>4</v>
      </c>
      <c r="G27" s="1"/>
      <c r="H27" s="38">
        <v>3</v>
      </c>
      <c r="I27" s="43">
        <v>2</v>
      </c>
      <c r="J27" s="40">
        <v>4</v>
      </c>
      <c r="K27" s="1"/>
      <c r="L27" s="38">
        <v>3</v>
      </c>
      <c r="M27" s="43">
        <v>2</v>
      </c>
      <c r="N27" s="171">
        <v>4</v>
      </c>
      <c r="O27" s="1"/>
      <c r="P27" s="38">
        <v>3</v>
      </c>
      <c r="Q27" s="43">
        <v>2</v>
      </c>
      <c r="R27" s="40">
        <v>4</v>
      </c>
      <c r="S27" s="1"/>
      <c r="T27" s="38">
        <v>3</v>
      </c>
      <c r="U27" s="43">
        <v>2</v>
      </c>
      <c r="V27" s="40">
        <v>4</v>
      </c>
      <c r="W27" s="1"/>
      <c r="X27" s="38">
        <v>3</v>
      </c>
      <c r="Y27" s="43">
        <v>2</v>
      </c>
      <c r="Z27" s="40">
        <v>4</v>
      </c>
      <c r="AA27" s="1"/>
      <c r="AB27" s="38">
        <v>3</v>
      </c>
      <c r="AC27" s="43">
        <v>2</v>
      </c>
      <c r="AD27" s="40">
        <v>4</v>
      </c>
      <c r="AE27" s="155"/>
      <c r="AF27" s="38">
        <v>3</v>
      </c>
      <c r="AG27" s="43">
        <v>2</v>
      </c>
      <c r="AH27" s="40">
        <v>10</v>
      </c>
      <c r="AI27" s="1"/>
      <c r="AJ27" s="38">
        <v>3</v>
      </c>
      <c r="AK27" s="43">
        <v>2</v>
      </c>
      <c r="AL27" s="40">
        <v>4</v>
      </c>
      <c r="AM27" s="1"/>
      <c r="AN27" s="38">
        <v>3</v>
      </c>
      <c r="AO27" s="43">
        <v>2</v>
      </c>
      <c r="AP27" s="40">
        <v>4</v>
      </c>
      <c r="AQ27" s="1"/>
      <c r="AR27" s="38">
        <v>3</v>
      </c>
      <c r="AS27" s="43">
        <v>2</v>
      </c>
      <c r="AT27" s="40">
        <v>4</v>
      </c>
      <c r="AU27" s="1"/>
      <c r="AV27" s="38">
        <v>3</v>
      </c>
      <c r="AW27" s="43">
        <v>2</v>
      </c>
      <c r="AX27" s="40">
        <v>4</v>
      </c>
      <c r="AY27" s="1"/>
      <c r="AZ27" s="38">
        <v>3</v>
      </c>
      <c r="BA27" s="43">
        <v>2</v>
      </c>
      <c r="BB27" s="40">
        <v>4</v>
      </c>
      <c r="BC27" s="1"/>
      <c r="BD27" s="38">
        <v>3</v>
      </c>
      <c r="BE27" s="43">
        <v>2</v>
      </c>
      <c r="BF27" s="40">
        <v>4</v>
      </c>
      <c r="BG27" s="166">
        <f t="shared" si="0"/>
        <v>8</v>
      </c>
      <c r="BH27" s="157">
        <f t="shared" si="1"/>
        <v>0</v>
      </c>
      <c r="BI27" s="77">
        <f t="shared" si="2"/>
        <v>12</v>
      </c>
      <c r="BJ27" s="167" t="e">
        <f>SUM(AH27+J27+N27+BF27+#REF!+#REF!+#REF!+#REF!)</f>
        <v>#REF!</v>
      </c>
    </row>
    <row r="28" spans="1:62" s="8" customFormat="1" ht="16.5" thickBot="1" x14ac:dyDescent="0.3">
      <c r="A28" s="123">
        <v>43172</v>
      </c>
      <c r="B28" s="124" t="s">
        <v>7</v>
      </c>
      <c r="C28" s="1"/>
      <c r="D28" s="38">
        <v>3</v>
      </c>
      <c r="E28" s="43">
        <v>2</v>
      </c>
      <c r="F28" s="40">
        <v>4</v>
      </c>
      <c r="G28" s="1"/>
      <c r="H28" s="38">
        <v>3</v>
      </c>
      <c r="I28" s="43">
        <v>2</v>
      </c>
      <c r="J28" s="40">
        <v>4</v>
      </c>
      <c r="K28" s="1"/>
      <c r="L28" s="38">
        <v>3</v>
      </c>
      <c r="M28" s="43">
        <v>2</v>
      </c>
      <c r="N28" s="171">
        <v>4</v>
      </c>
      <c r="O28" s="1"/>
      <c r="P28" s="38">
        <v>3</v>
      </c>
      <c r="Q28" s="43">
        <v>2</v>
      </c>
      <c r="R28" s="40">
        <v>4</v>
      </c>
      <c r="S28" s="1"/>
      <c r="T28" s="38">
        <v>3</v>
      </c>
      <c r="U28" s="43">
        <v>2</v>
      </c>
      <c r="V28" s="40">
        <v>4</v>
      </c>
      <c r="W28" s="1"/>
      <c r="X28" s="38">
        <v>3</v>
      </c>
      <c r="Y28" s="43">
        <v>2</v>
      </c>
      <c r="Z28" s="40">
        <v>4</v>
      </c>
      <c r="AA28" s="1"/>
      <c r="AB28" s="38">
        <v>3</v>
      </c>
      <c r="AC28" s="43">
        <v>2</v>
      </c>
      <c r="AD28" s="40">
        <v>4</v>
      </c>
      <c r="AE28" s="155"/>
      <c r="AF28" s="38">
        <v>3</v>
      </c>
      <c r="AG28" s="43">
        <v>2</v>
      </c>
      <c r="AH28" s="40">
        <v>10</v>
      </c>
      <c r="AI28" s="1"/>
      <c r="AJ28" s="38">
        <v>3</v>
      </c>
      <c r="AK28" s="43">
        <v>2</v>
      </c>
      <c r="AL28" s="40">
        <v>4</v>
      </c>
      <c r="AM28" s="1"/>
      <c r="AN28" s="38">
        <v>3</v>
      </c>
      <c r="AO28" s="43">
        <v>2</v>
      </c>
      <c r="AP28" s="40">
        <v>4</v>
      </c>
      <c r="AQ28" s="1"/>
      <c r="AR28" s="38">
        <v>3</v>
      </c>
      <c r="AS28" s="43">
        <v>2</v>
      </c>
      <c r="AT28" s="40">
        <v>4</v>
      </c>
      <c r="AU28" s="1"/>
      <c r="AV28" s="38">
        <v>3</v>
      </c>
      <c r="AW28" s="43">
        <v>2</v>
      </c>
      <c r="AX28" s="40">
        <v>4</v>
      </c>
      <c r="AY28" s="1"/>
      <c r="AZ28" s="38">
        <v>3</v>
      </c>
      <c r="BA28" s="43">
        <v>2</v>
      </c>
      <c r="BB28" s="40">
        <v>4</v>
      </c>
      <c r="BC28" s="1"/>
      <c r="BD28" s="38">
        <v>3</v>
      </c>
      <c r="BE28" s="43">
        <v>2</v>
      </c>
      <c r="BF28" s="40">
        <v>4</v>
      </c>
      <c r="BG28" s="166">
        <f t="shared" si="0"/>
        <v>8</v>
      </c>
      <c r="BH28" s="157">
        <f t="shared" si="1"/>
        <v>0</v>
      </c>
      <c r="BI28" s="77">
        <f t="shared" si="2"/>
        <v>12</v>
      </c>
      <c r="BJ28" s="167" t="e">
        <f>SUM(AH28+J28+N28+BF28+#REF!+#REF!+#REF!+#REF!)</f>
        <v>#REF!</v>
      </c>
    </row>
    <row r="29" spans="1:62" s="8" customFormat="1" ht="16.5" thickBot="1" x14ac:dyDescent="0.3">
      <c r="A29" s="123">
        <v>43173</v>
      </c>
      <c r="B29" s="124" t="s">
        <v>8</v>
      </c>
      <c r="C29" s="1"/>
      <c r="D29" s="38">
        <v>3</v>
      </c>
      <c r="E29" s="43">
        <v>2</v>
      </c>
      <c r="F29" s="40">
        <v>4</v>
      </c>
      <c r="G29" s="1"/>
      <c r="H29" s="38">
        <v>3</v>
      </c>
      <c r="I29" s="43">
        <v>2</v>
      </c>
      <c r="J29" s="40">
        <v>4</v>
      </c>
      <c r="K29" s="1"/>
      <c r="L29" s="38">
        <v>3</v>
      </c>
      <c r="M29" s="43">
        <v>2</v>
      </c>
      <c r="N29" s="171">
        <v>4</v>
      </c>
      <c r="O29" s="1"/>
      <c r="P29" s="38">
        <v>3</v>
      </c>
      <c r="Q29" s="43">
        <v>2</v>
      </c>
      <c r="R29" s="40">
        <v>4</v>
      </c>
      <c r="S29" s="1"/>
      <c r="T29" s="38">
        <v>3</v>
      </c>
      <c r="U29" s="43">
        <v>2</v>
      </c>
      <c r="V29" s="40">
        <v>4</v>
      </c>
      <c r="W29" s="1"/>
      <c r="X29" s="38">
        <v>3</v>
      </c>
      <c r="Y29" s="43">
        <v>2</v>
      </c>
      <c r="Z29" s="40">
        <v>4</v>
      </c>
      <c r="AA29" s="1"/>
      <c r="AB29" s="38">
        <v>3</v>
      </c>
      <c r="AC29" s="43">
        <v>2</v>
      </c>
      <c r="AD29" s="40">
        <v>4</v>
      </c>
      <c r="AE29" s="155"/>
      <c r="AF29" s="38">
        <v>3</v>
      </c>
      <c r="AG29" s="43">
        <v>2</v>
      </c>
      <c r="AH29" s="40">
        <v>10</v>
      </c>
      <c r="AI29" s="1"/>
      <c r="AJ29" s="38">
        <v>3</v>
      </c>
      <c r="AK29" s="43">
        <v>2</v>
      </c>
      <c r="AL29" s="40">
        <v>4</v>
      </c>
      <c r="AM29" s="1"/>
      <c r="AN29" s="38">
        <v>3</v>
      </c>
      <c r="AO29" s="43">
        <v>2</v>
      </c>
      <c r="AP29" s="40">
        <v>4</v>
      </c>
      <c r="AQ29" s="1"/>
      <c r="AR29" s="38">
        <v>3</v>
      </c>
      <c r="AS29" s="43">
        <v>2</v>
      </c>
      <c r="AT29" s="40">
        <v>4</v>
      </c>
      <c r="AU29" s="1"/>
      <c r="AV29" s="38">
        <v>3</v>
      </c>
      <c r="AW29" s="43">
        <v>2</v>
      </c>
      <c r="AX29" s="40">
        <v>4</v>
      </c>
      <c r="AY29" s="1"/>
      <c r="AZ29" s="38">
        <v>3</v>
      </c>
      <c r="BA29" s="43">
        <v>2</v>
      </c>
      <c r="BB29" s="40">
        <v>4</v>
      </c>
      <c r="BC29" s="1"/>
      <c r="BD29" s="38">
        <v>3</v>
      </c>
      <c r="BE29" s="43">
        <v>2</v>
      </c>
      <c r="BF29" s="40">
        <v>4</v>
      </c>
      <c r="BG29" s="166">
        <f t="shared" si="0"/>
        <v>8</v>
      </c>
      <c r="BH29" s="157">
        <f t="shared" si="1"/>
        <v>0</v>
      </c>
      <c r="BI29" s="77">
        <f t="shared" si="2"/>
        <v>12</v>
      </c>
      <c r="BJ29" s="167" t="e">
        <f>SUM(AH29+J29+N29+BF29+#REF!+#REF!+#REF!+#REF!)</f>
        <v>#REF!</v>
      </c>
    </row>
    <row r="30" spans="1:62" s="9" customFormat="1" ht="16.5" thickBot="1" x14ac:dyDescent="0.3">
      <c r="A30" s="123">
        <v>43174</v>
      </c>
      <c r="B30" s="124" t="s">
        <v>9</v>
      </c>
      <c r="C30" s="1"/>
      <c r="D30" s="38">
        <v>3</v>
      </c>
      <c r="E30" s="43">
        <v>2</v>
      </c>
      <c r="F30" s="40">
        <v>4</v>
      </c>
      <c r="G30" s="1"/>
      <c r="H30" s="38">
        <v>3</v>
      </c>
      <c r="I30" s="43">
        <v>2</v>
      </c>
      <c r="J30" s="40">
        <v>4</v>
      </c>
      <c r="K30" s="1"/>
      <c r="L30" s="38">
        <v>3</v>
      </c>
      <c r="M30" s="43">
        <v>2</v>
      </c>
      <c r="N30" s="171">
        <v>4</v>
      </c>
      <c r="O30" s="1"/>
      <c r="P30" s="38">
        <v>3</v>
      </c>
      <c r="Q30" s="43">
        <v>2</v>
      </c>
      <c r="R30" s="40">
        <v>4</v>
      </c>
      <c r="S30" s="1"/>
      <c r="T30" s="38">
        <v>3</v>
      </c>
      <c r="U30" s="43">
        <v>2</v>
      </c>
      <c r="V30" s="40">
        <v>4</v>
      </c>
      <c r="W30" s="1"/>
      <c r="X30" s="38">
        <v>3</v>
      </c>
      <c r="Y30" s="43">
        <v>2</v>
      </c>
      <c r="Z30" s="40">
        <v>4</v>
      </c>
      <c r="AA30" s="1"/>
      <c r="AB30" s="38">
        <v>3</v>
      </c>
      <c r="AC30" s="43">
        <v>2</v>
      </c>
      <c r="AD30" s="40">
        <v>4</v>
      </c>
      <c r="AE30" s="155"/>
      <c r="AF30" s="38">
        <v>3</v>
      </c>
      <c r="AG30" s="43">
        <v>2</v>
      </c>
      <c r="AH30" s="40">
        <v>10</v>
      </c>
      <c r="AI30" s="1"/>
      <c r="AJ30" s="38">
        <v>3</v>
      </c>
      <c r="AK30" s="43">
        <v>2</v>
      </c>
      <c r="AL30" s="40">
        <v>4</v>
      </c>
      <c r="AM30" s="1"/>
      <c r="AN30" s="38">
        <v>3</v>
      </c>
      <c r="AO30" s="43">
        <v>2</v>
      </c>
      <c r="AP30" s="40">
        <v>4</v>
      </c>
      <c r="AQ30" s="1"/>
      <c r="AR30" s="38">
        <v>3</v>
      </c>
      <c r="AS30" s="43">
        <v>2</v>
      </c>
      <c r="AT30" s="40">
        <v>4</v>
      </c>
      <c r="AU30" s="1"/>
      <c r="AV30" s="38">
        <v>3</v>
      </c>
      <c r="AW30" s="43">
        <v>2</v>
      </c>
      <c r="AX30" s="40">
        <v>4</v>
      </c>
      <c r="AY30" s="1"/>
      <c r="AZ30" s="38">
        <v>3</v>
      </c>
      <c r="BA30" s="43">
        <v>2</v>
      </c>
      <c r="BB30" s="40">
        <v>4</v>
      </c>
      <c r="BC30" s="1"/>
      <c r="BD30" s="38">
        <v>3</v>
      </c>
      <c r="BE30" s="43">
        <v>2</v>
      </c>
      <c r="BF30" s="40">
        <v>4</v>
      </c>
      <c r="BG30" s="166">
        <f t="shared" si="0"/>
        <v>8</v>
      </c>
      <c r="BH30" s="157">
        <f t="shared" si="1"/>
        <v>0</v>
      </c>
      <c r="BI30" s="77">
        <f t="shared" si="2"/>
        <v>12</v>
      </c>
      <c r="BJ30" s="167" t="e">
        <f>SUM(AH30+J30+N30+BF30+#REF!+#REF!+#REF!+#REF!)</f>
        <v>#REF!</v>
      </c>
    </row>
    <row r="31" spans="1:62" s="10" customFormat="1" ht="15" customHeight="1" thickBot="1" x14ac:dyDescent="0.3">
      <c r="A31" s="123">
        <v>43175</v>
      </c>
      <c r="B31" s="124" t="s">
        <v>10</v>
      </c>
      <c r="C31" s="1"/>
      <c r="D31" s="38">
        <v>3</v>
      </c>
      <c r="E31" s="43">
        <v>2</v>
      </c>
      <c r="F31" s="40">
        <v>4</v>
      </c>
      <c r="G31" s="1"/>
      <c r="H31" s="38">
        <v>3</v>
      </c>
      <c r="I31" s="43">
        <v>2</v>
      </c>
      <c r="J31" s="40">
        <v>4</v>
      </c>
      <c r="K31" s="1"/>
      <c r="L31" s="38">
        <v>3</v>
      </c>
      <c r="M31" s="43">
        <v>2</v>
      </c>
      <c r="N31" s="171">
        <v>4</v>
      </c>
      <c r="O31" s="1"/>
      <c r="P31" s="38">
        <v>3</v>
      </c>
      <c r="Q31" s="43">
        <v>2</v>
      </c>
      <c r="R31" s="40">
        <v>4</v>
      </c>
      <c r="S31" s="1"/>
      <c r="T31" s="38">
        <v>3</v>
      </c>
      <c r="U31" s="43">
        <v>2</v>
      </c>
      <c r="V31" s="40">
        <v>4</v>
      </c>
      <c r="W31" s="1"/>
      <c r="X31" s="38">
        <v>3</v>
      </c>
      <c r="Y31" s="43">
        <v>2</v>
      </c>
      <c r="Z31" s="40">
        <v>4</v>
      </c>
      <c r="AA31" s="1"/>
      <c r="AB31" s="38">
        <v>3</v>
      </c>
      <c r="AC31" s="43">
        <v>2</v>
      </c>
      <c r="AD31" s="40">
        <v>4</v>
      </c>
      <c r="AE31" s="155"/>
      <c r="AF31" s="38">
        <v>3</v>
      </c>
      <c r="AG31" s="43">
        <v>2</v>
      </c>
      <c r="AH31" s="40">
        <v>10</v>
      </c>
      <c r="AI31" s="1"/>
      <c r="AJ31" s="38">
        <v>3</v>
      </c>
      <c r="AK31" s="43">
        <v>2</v>
      </c>
      <c r="AL31" s="40">
        <v>4</v>
      </c>
      <c r="AM31" s="1"/>
      <c r="AN31" s="38">
        <v>3</v>
      </c>
      <c r="AO31" s="43">
        <v>2</v>
      </c>
      <c r="AP31" s="40">
        <v>4</v>
      </c>
      <c r="AQ31" s="1"/>
      <c r="AR31" s="38">
        <v>3</v>
      </c>
      <c r="AS31" s="43">
        <v>2</v>
      </c>
      <c r="AT31" s="40">
        <v>4</v>
      </c>
      <c r="AU31" s="1"/>
      <c r="AV31" s="38">
        <v>3</v>
      </c>
      <c r="AW31" s="43">
        <v>2</v>
      </c>
      <c r="AX31" s="40">
        <v>4</v>
      </c>
      <c r="AY31" s="1"/>
      <c r="AZ31" s="38">
        <v>3</v>
      </c>
      <c r="BA31" s="43">
        <v>2</v>
      </c>
      <c r="BB31" s="40">
        <v>4</v>
      </c>
      <c r="BC31" s="1"/>
      <c r="BD31" s="38">
        <v>3</v>
      </c>
      <c r="BE31" s="43">
        <v>2</v>
      </c>
      <c r="BF31" s="40">
        <v>4</v>
      </c>
      <c r="BG31" s="166">
        <f t="shared" si="0"/>
        <v>8</v>
      </c>
      <c r="BH31" s="157">
        <f t="shared" si="1"/>
        <v>0</v>
      </c>
      <c r="BI31" s="77">
        <f t="shared" si="2"/>
        <v>12</v>
      </c>
      <c r="BJ31" s="167" t="e">
        <f>SUM(AH31+J31+N31+BF31+#REF!+#REF!+#REF!+#REF!)</f>
        <v>#REF!</v>
      </c>
    </row>
    <row r="32" spans="1:62" s="10" customFormat="1" ht="15" customHeight="1" thickBot="1" x14ac:dyDescent="0.3">
      <c r="A32" s="138">
        <v>43176</v>
      </c>
      <c r="B32" s="139" t="s">
        <v>11</v>
      </c>
      <c r="C32" s="173"/>
      <c r="D32" s="173"/>
      <c r="E32" s="173"/>
      <c r="F32" s="142"/>
      <c r="G32" s="140"/>
      <c r="H32" s="141"/>
      <c r="I32" s="141"/>
      <c r="J32" s="141"/>
      <c r="K32" s="140"/>
      <c r="L32" s="141"/>
      <c r="M32" s="141"/>
      <c r="N32" s="141"/>
      <c r="O32" s="173"/>
      <c r="P32" s="173"/>
      <c r="Q32" s="173"/>
      <c r="R32" s="142"/>
      <c r="S32" s="140"/>
      <c r="T32" s="143"/>
      <c r="U32" s="143"/>
      <c r="V32" s="144"/>
      <c r="W32" s="175"/>
      <c r="X32" s="176"/>
      <c r="Y32" s="176"/>
      <c r="Z32" s="177"/>
      <c r="AA32" s="173"/>
      <c r="AB32" s="173"/>
      <c r="AC32" s="173"/>
      <c r="AD32" s="173"/>
      <c r="AE32" s="141"/>
      <c r="AF32" s="141"/>
      <c r="AG32" s="141"/>
      <c r="AH32" s="141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43"/>
      <c r="AZ32" s="143"/>
      <c r="BA32" s="143"/>
      <c r="BB32" s="143"/>
      <c r="BC32" s="140"/>
      <c r="BD32" s="143"/>
      <c r="BE32" s="141"/>
      <c r="BF32" s="141"/>
      <c r="BG32" s="147"/>
      <c r="BH32" s="147"/>
      <c r="BI32" s="148"/>
      <c r="BJ32" s="148"/>
    </row>
    <row r="33" spans="1:62" s="10" customFormat="1" ht="16.5" thickBot="1" x14ac:dyDescent="0.3">
      <c r="A33" s="138">
        <v>43177</v>
      </c>
      <c r="B33" s="139" t="s">
        <v>5</v>
      </c>
      <c r="C33" s="151"/>
      <c r="D33" s="151"/>
      <c r="E33" s="151"/>
      <c r="F33" s="153"/>
      <c r="G33" s="149"/>
      <c r="H33" s="150"/>
      <c r="I33" s="150"/>
      <c r="J33" s="150"/>
      <c r="K33" s="149"/>
      <c r="L33" s="150"/>
      <c r="M33" s="150"/>
      <c r="N33" s="150"/>
      <c r="O33" s="151"/>
      <c r="P33" s="151"/>
      <c r="Q33" s="151"/>
      <c r="R33" s="153"/>
      <c r="S33" s="149"/>
      <c r="T33" s="151"/>
      <c r="U33" s="151"/>
      <c r="V33" s="152"/>
      <c r="W33" s="174"/>
      <c r="X33" s="174"/>
      <c r="Y33" s="174"/>
      <c r="Z33" s="174"/>
      <c r="AA33" s="151"/>
      <c r="AB33" s="151"/>
      <c r="AC33" s="151"/>
      <c r="AD33" s="151"/>
      <c r="AE33" s="150"/>
      <c r="AF33" s="150"/>
      <c r="AG33" s="150"/>
      <c r="AH33" s="150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49"/>
      <c r="BD33" s="151"/>
      <c r="BE33" s="150"/>
      <c r="BF33" s="150"/>
      <c r="BG33" s="153"/>
      <c r="BH33" s="153"/>
      <c r="BI33" s="154"/>
      <c r="BJ33" s="154"/>
    </row>
    <row r="34" spans="1:62" ht="16.5" thickBot="1" x14ac:dyDescent="0.3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G34" s="17">
        <f>SUM(BG4:BG31)</f>
        <v>85</v>
      </c>
      <c r="BH34" s="16">
        <f>SUM(BH4:BH31)</f>
        <v>255</v>
      </c>
      <c r="BI34" s="18"/>
      <c r="BJ34" s="33"/>
    </row>
    <row r="35" spans="1:62" ht="15.75" customHeight="1" thickBot="1" x14ac:dyDescent="0.3">
      <c r="C35" s="31"/>
      <c r="D35" s="31"/>
      <c r="E35" s="31"/>
      <c r="F35" s="14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G35" s="17"/>
      <c r="BH35" s="17"/>
      <c r="BI35" s="158">
        <f>SUM(BI4:BI31)</f>
        <v>170</v>
      </c>
      <c r="BJ35" s="158" t="e">
        <f>SUM(BJ4:BJ31)</f>
        <v>#REF!</v>
      </c>
    </row>
    <row r="36" spans="1:62" ht="15.75" customHeight="1" thickBot="1" x14ac:dyDescent="0.3">
      <c r="C36" s="30"/>
      <c r="D36" s="30"/>
      <c r="E36" s="30"/>
      <c r="F36" s="3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G36" s="16"/>
      <c r="BH36" s="13"/>
      <c r="BI36" s="13"/>
      <c r="BJ36" s="34"/>
    </row>
    <row r="37" spans="1:62" ht="15.75" customHeight="1" x14ac:dyDescent="0.2">
      <c r="C37" s="30"/>
      <c r="D37" s="30"/>
      <c r="E37" s="30"/>
      <c r="F37" s="2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</row>
    <row r="38" spans="1:62" ht="15.75" customHeight="1" x14ac:dyDescent="0.2">
      <c r="C38" s="12"/>
      <c r="D38" s="12"/>
      <c r="E38" s="12"/>
      <c r="F38" s="1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</row>
    <row r="39" spans="1:62" x14ac:dyDescent="0.2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</row>
  </sheetData>
  <mergeCells count="32">
    <mergeCell ref="AU2:AX2"/>
    <mergeCell ref="AY2:BB2"/>
    <mergeCell ref="A1:A3"/>
    <mergeCell ref="B1:B3"/>
    <mergeCell ref="AE1:AH1"/>
    <mergeCell ref="G1:J1"/>
    <mergeCell ref="K1:N1"/>
    <mergeCell ref="W2:Z2"/>
    <mergeCell ref="AA2:AD2"/>
    <mergeCell ref="C2:F2"/>
    <mergeCell ref="G2:J2"/>
    <mergeCell ref="S1:V1"/>
    <mergeCell ref="W1:Z1"/>
    <mergeCell ref="AA1:AD1"/>
    <mergeCell ref="S2:V2"/>
    <mergeCell ref="AE2:AH2"/>
    <mergeCell ref="BI1:BI3"/>
    <mergeCell ref="BJ1:BJ3"/>
    <mergeCell ref="BH1:BH3"/>
    <mergeCell ref="C1:F1"/>
    <mergeCell ref="O1:R1"/>
    <mergeCell ref="AM1:AP1"/>
    <mergeCell ref="AQ1:AT1"/>
    <mergeCell ref="AI2:AL2"/>
    <mergeCell ref="AM2:AP2"/>
    <mergeCell ref="AQ2:AT2"/>
    <mergeCell ref="BC1:BF1"/>
    <mergeCell ref="AI1:AL1"/>
    <mergeCell ref="K2:N2"/>
    <mergeCell ref="BC2:BF2"/>
    <mergeCell ref="O2:R2"/>
    <mergeCell ref="BG1:B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выборы Гос.Дума</vt:lpstr>
      <vt:lpstr>Радио (партия)</vt:lpstr>
      <vt:lpstr>Радио (кандидат)</vt:lpstr>
      <vt:lpstr>Россия-24</vt:lpstr>
      <vt:lpstr>Маяк</vt:lpstr>
      <vt:lpstr>'Радио (кандидат)'!Область_печати</vt:lpstr>
      <vt:lpstr>'Радио (партия)'!Область_печати</vt:lpstr>
    </vt:vector>
  </TitlesOfParts>
  <Company>ВГТРК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Гусева</cp:lastModifiedBy>
  <cp:lastPrinted>2021-08-18T06:47:57Z</cp:lastPrinted>
  <dcterms:created xsi:type="dcterms:W3CDTF">2007-03-12T12:19:04Z</dcterms:created>
  <dcterms:modified xsi:type="dcterms:W3CDTF">2021-08-18T12:33:06Z</dcterms:modified>
</cp:coreProperties>
</file>